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Terc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E42" i="1"/>
  <c r="D42" i="1"/>
  <c r="F42" i="1" s="1"/>
  <c r="I42" i="1" s="1"/>
  <c r="F40" i="1"/>
  <c r="I40" i="1" s="1"/>
  <c r="H39" i="1"/>
  <c r="G39" i="1"/>
  <c r="E39" i="1"/>
  <c r="D39" i="1"/>
  <c r="F39" i="1" s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1" i="1" s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I50" i="1" s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D50" i="1" s="1"/>
  <c r="F12" i="1" l="1"/>
  <c r="F48" i="1" s="1"/>
  <c r="F50" i="1" s="1"/>
</calcChain>
</file>

<file path=xl/sharedStrings.xml><?xml version="1.0" encoding="utf-8"?>
<sst xmlns="http://schemas.openxmlformats.org/spreadsheetml/2006/main" count="48" uniqueCount="48">
  <si>
    <t>Cuenta Pública 2019</t>
  </si>
  <si>
    <t>Instituto de Innovación y Competitividad</t>
  </si>
  <si>
    <t>Estado Analítico del Ejercicio del Presupuesto de Egresos</t>
  </si>
  <si>
    <t>Clasificación Funcional (Finalidad y Función)</t>
  </si>
  <si>
    <t>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</si>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</sst>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3%20Tercer%20Trimestre/Estados%20Vinculados%20al%2030%20de%20Sept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6958925.7800000003</v>
          </cell>
          <cell r="E12">
            <v>42945463.119999997</v>
          </cell>
          <cell r="G12">
            <v>1971559.7</v>
          </cell>
          <cell r="H12">
            <v>21057966.190000001</v>
          </cell>
        </row>
        <row r="22">
          <cell r="D22">
            <v>6958925.7800000003</v>
          </cell>
          <cell r="E22">
            <v>42945463.119999997</v>
          </cell>
          <cell r="F22">
            <v>49904388.899999999</v>
          </cell>
          <cell r="G22">
            <v>1971559.7</v>
          </cell>
          <cell r="H22">
            <v>21057966.190000001</v>
          </cell>
          <cell r="I22">
            <v>47932829.199999996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 t="shared" ref="D12:I12" si="0">SUM(D13:D20)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>SUM(E23:E29)</f>
        <v>0</v>
      </c>
      <c r="F22" s="21">
        <f>+D22+E22</f>
        <v>0</v>
      </c>
      <c r="G22" s="21">
        <f>SUM(G23:G29)</f>
        <v>0</v>
      </c>
      <c r="H22" s="21">
        <f>SUM(H23:H29)</f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3">+D23+E23</f>
        <v>0</v>
      </c>
      <c r="G23" s="26">
        <v>0</v>
      </c>
      <c r="H23" s="26">
        <v>0</v>
      </c>
      <c r="I23" s="26">
        <f t="shared" ref="I23:I29" si="4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3"/>
        <v>0</v>
      </c>
      <c r="G24" s="26">
        <v>0</v>
      </c>
      <c r="H24" s="26">
        <v>0</v>
      </c>
      <c r="I24" s="26">
        <f t="shared" si="4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3"/>
        <v>0</v>
      </c>
      <c r="G25" s="26">
        <v>0</v>
      </c>
      <c r="H25" s="26">
        <v>0</v>
      </c>
      <c r="I25" s="26">
        <f t="shared" si="4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3"/>
        <v>0</v>
      </c>
      <c r="G26" s="26">
        <v>0</v>
      </c>
      <c r="H26" s="26">
        <v>0</v>
      </c>
      <c r="I26" s="26">
        <f t="shared" si="4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3"/>
        <v>0</v>
      </c>
      <c r="G27" s="26">
        <v>0</v>
      </c>
      <c r="H27" s="26">
        <v>0</v>
      </c>
      <c r="I27" s="26">
        <f t="shared" si="4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3"/>
        <v>0</v>
      </c>
      <c r="G28" s="26">
        <v>0</v>
      </c>
      <c r="H28" s="26">
        <v>0</v>
      </c>
      <c r="I28" s="26">
        <f t="shared" si="4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3"/>
        <v>0</v>
      </c>
      <c r="G29" s="26">
        <v>0</v>
      </c>
      <c r="H29" s="26">
        <v>0</v>
      </c>
      <c r="I29" s="26">
        <f t="shared" si="4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6958925.7800000003</v>
      </c>
      <c r="E31" s="31">
        <f>SUM(E32:E40)</f>
        <v>42945463.119999997</v>
      </c>
      <c r="F31" s="31">
        <f>+D31+E31</f>
        <v>49904388.899999999</v>
      </c>
      <c r="G31" s="31">
        <f>SUM(G32:G40)</f>
        <v>1971559.7</v>
      </c>
      <c r="H31" s="31">
        <f>SUM(H32:H40)</f>
        <v>21057966.190000001</v>
      </c>
      <c r="I31" s="31">
        <f>+F31-G31</f>
        <v>47932829.199999996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37" si="5">+D32+E32</f>
        <v>0</v>
      </c>
      <c r="G32" s="26">
        <v>0</v>
      </c>
      <c r="H32" s="26">
        <v>0</v>
      </c>
      <c r="I32" s="30">
        <f t="shared" ref="I32:I40" si="6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30">
        <f t="shared" si="6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30">
        <f t="shared" si="6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30">
        <f t="shared" si="6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30">
        <f t="shared" si="6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30">
        <f t="shared" si="6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>+D38+E38</f>
        <v>0</v>
      </c>
      <c r="G38" s="26">
        <v>0</v>
      </c>
      <c r="H38" s="26">
        <v>0</v>
      </c>
      <c r="I38" s="30">
        <f t="shared" si="6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6958925.7800000003</v>
      </c>
      <c r="E39" s="30">
        <f>+[1]CAdmon!E12</f>
        <v>42945463.119999997</v>
      </c>
      <c r="F39" s="30">
        <f>+D39+E39</f>
        <v>49904388.899999999</v>
      </c>
      <c r="G39" s="30">
        <f>+[1]CAdmon!G12</f>
        <v>1971559.7</v>
      </c>
      <c r="H39" s="30">
        <f>+[1]CAdmon!H12</f>
        <v>21057966.190000001</v>
      </c>
      <c r="I39" s="30">
        <f t="shared" si="6"/>
        <v>47932829.199999996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>+D40+E40</f>
        <v>0</v>
      </c>
      <c r="G40" s="26">
        <v>0</v>
      </c>
      <c r="H40" s="26">
        <v>0</v>
      </c>
      <c r="I40" s="30">
        <f t="shared" si="6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>SUM(G43:G46)</f>
        <v>0</v>
      </c>
      <c r="H42" s="31">
        <f>SUM(H43:H46)</f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30">
        <f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30">
        <f>+F44-G44</f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30">
        <f>+F45-G45</f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30">
        <f>+F46-G46</f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 t="shared" ref="D48:I48" si="7">+D12+D22+D31+D42</f>
        <v>6958925.7800000003</v>
      </c>
      <c r="E48" s="37">
        <f t="shared" si="7"/>
        <v>42945463.119999997</v>
      </c>
      <c r="F48" s="37">
        <f t="shared" si="7"/>
        <v>49904388.899999999</v>
      </c>
      <c r="G48" s="37">
        <f t="shared" si="7"/>
        <v>1971559.7</v>
      </c>
      <c r="H48" s="37">
        <f t="shared" si="7"/>
        <v>21057966.190000001</v>
      </c>
      <c r="I48" s="37">
        <f t="shared" si="7"/>
        <v>47932829.199999996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2020-04-15T19:33:32Z</dcterms:created>
  <dcterms:modified xsi:type="dcterms:W3CDTF">2020-04-15T19:33:58Z</dcterms:modified>
</cp:coreProperties>
</file>