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/>
  </bookViews>
  <sheets>
    <sheet name="BALANCE" sheetId="1" r:id="rId1"/>
  </sheets>
  <definedNames>
    <definedName name="_xlnm.Print_Area" localSheetId="0">BALANCE!$A$1:$F$64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<sst xmlns="http://schemas.openxmlformats.org/spreadsheetml/2006/main" count="70" uniqueCount="46">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</sst>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view="pageBreakPreview" zoomScaleNormal="90" zoomScaleSheetLayoutView="100" workbookViewId="0">
      <selection activeCell="D45" sqref="D45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4.5546875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0</v>
      </c>
      <c r="D8" s="5">
        <f t="shared" ref="D8:E8" si="0">SUM(D9:D11)</f>
        <v>14226886.77</v>
      </c>
      <c r="E8" s="5">
        <f t="shared" si="0"/>
        <v>12612909.210000001</v>
      </c>
    </row>
    <row r="9" spans="2:5" x14ac:dyDescent="0.3">
      <c r="B9" s="28" t="s">
        <v>9</v>
      </c>
      <c r="C9" s="33">
        <v>0</v>
      </c>
      <c r="D9" s="33">
        <v>14226886.77</v>
      </c>
      <c r="E9" s="33">
        <v>12612909.210000001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9759681.8800000008</v>
      </c>
      <c r="D12" s="5">
        <f>SUM(D13+D14)</f>
        <v>13051659.869999999</v>
      </c>
      <c r="E12" s="5">
        <f>SUM(E13+E14)</f>
        <v>13051659.869999999</v>
      </c>
    </row>
    <row r="13" spans="2:5" ht="22.8" x14ac:dyDescent="0.3">
      <c r="B13" s="28" t="s">
        <v>13</v>
      </c>
      <c r="C13" s="33">
        <v>9759681.8800000008</v>
      </c>
      <c r="D13" s="33">
        <v>9152775.6999999993</v>
      </c>
      <c r="E13" s="33">
        <v>9152775.6999999993</v>
      </c>
    </row>
    <row r="14" spans="2:5" ht="22.8" x14ac:dyDescent="0.3">
      <c r="B14" s="28" t="s">
        <v>14</v>
      </c>
      <c r="C14" s="33">
        <v>0</v>
      </c>
      <c r="D14" s="33">
        <v>3898884.17</v>
      </c>
      <c r="E14" s="33">
        <v>3898884.17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15167190.800000001</v>
      </c>
      <c r="E15" s="5">
        <f t="shared" si="1"/>
        <v>15167190.800000001</v>
      </c>
    </row>
    <row r="16" spans="2:5" ht="22.8" x14ac:dyDescent="0.3">
      <c r="B16" s="28" t="s">
        <v>16</v>
      </c>
      <c r="C16" s="35">
        <v>0</v>
      </c>
      <c r="D16" s="33">
        <v>15167190.800000001</v>
      </c>
      <c r="E16" s="33">
        <v>15167190.800000001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-9759681.8800000008</v>
      </c>
      <c r="D18" s="5">
        <f t="shared" ref="D18:E18" si="2">D8-D12+D15</f>
        <v>16342417.700000001</v>
      </c>
      <c r="E18" s="5">
        <f t="shared" si="2"/>
        <v>14728440.140000002</v>
      </c>
    </row>
    <row r="19" spans="2:5" ht="24" x14ac:dyDescent="0.3">
      <c r="B19" s="27" t="s">
        <v>19</v>
      </c>
      <c r="C19" s="5">
        <f>C18-C11</f>
        <v>-9759681.8800000008</v>
      </c>
      <c r="D19" s="5">
        <f t="shared" ref="D19:E19" si="3">D18-D11</f>
        <v>16342417.700000001</v>
      </c>
      <c r="E19" s="5">
        <f t="shared" si="3"/>
        <v>14728440.140000002</v>
      </c>
    </row>
    <row r="20" spans="2:5" ht="24.6" thickBot="1" x14ac:dyDescent="0.35">
      <c r="B20" s="29" t="s">
        <v>20</v>
      </c>
      <c r="C20" s="7">
        <f>C19-C15</f>
        <v>-9759681.8800000008</v>
      </c>
      <c r="D20" s="7">
        <f t="shared" ref="D20:E20" si="4">D19-D15</f>
        <v>1175226.9000000004</v>
      </c>
      <c r="E20" s="7">
        <f t="shared" si="4"/>
        <v>-438750.65999999829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-9759681.8800000008</v>
      </c>
      <c r="D27" s="5">
        <f t="shared" ref="D27:E27" si="6">D20+D24</f>
        <v>1175226.9000000004</v>
      </c>
      <c r="E27" s="5">
        <f t="shared" si="6"/>
        <v>-438750.65999999829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0</v>
      </c>
      <c r="D45" s="22">
        <f t="shared" ref="D45:E45" si="10">D9</f>
        <v>14226886.77</v>
      </c>
      <c r="E45" s="22">
        <f t="shared" si="10"/>
        <v>12612909.210000001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9759681.8800000008</v>
      </c>
      <c r="D49" s="22">
        <f t="shared" ref="D49:E49" si="14">D13</f>
        <v>9152775.6999999993</v>
      </c>
      <c r="E49" s="22">
        <f t="shared" si="14"/>
        <v>9152775.6999999993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15167190.800000001</v>
      </c>
      <c r="E50" s="22">
        <f t="shared" si="15"/>
        <v>15167190.800000001</v>
      </c>
    </row>
    <row r="51" spans="2:6" ht="24" x14ac:dyDescent="0.3">
      <c r="B51" s="27" t="s">
        <v>38</v>
      </c>
      <c r="C51" s="21">
        <f>C45+C46-C49+C50</f>
        <v>-9759681.8800000008</v>
      </c>
      <c r="D51" s="21">
        <f t="shared" ref="D51:E51" si="16">D45+D46-D49+D50</f>
        <v>20241301.870000001</v>
      </c>
      <c r="E51" s="21">
        <f t="shared" si="16"/>
        <v>18627324.310000002</v>
      </c>
      <c r="F51" s="25"/>
    </row>
    <row r="52" spans="2:6" ht="24.6" thickBot="1" x14ac:dyDescent="0.35">
      <c r="B52" s="27" t="s">
        <v>39</v>
      </c>
      <c r="C52" s="21">
        <f>C51-C46</f>
        <v>-9759681.8800000008</v>
      </c>
      <c r="D52" s="21">
        <f t="shared" ref="D52:E52" si="17">D51-D46</f>
        <v>20241301.870000001</v>
      </c>
      <c r="E52" s="21">
        <f t="shared" si="17"/>
        <v>18627324.310000002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3898884.17</v>
      </c>
      <c r="E61" s="22">
        <f t="shared" si="22"/>
        <v>3898884.17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-3898884.17</v>
      </c>
      <c r="E63" s="21">
        <f t="shared" si="24"/>
        <v>-3898884.17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-3898884.17</v>
      </c>
      <c r="E64" s="32">
        <f t="shared" si="25"/>
        <v>-3898884.17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1" fitToHeight="0" orientation="portrait" verticalDpi="0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2020-01-08T20:37:56Z</dcterms:created>
  <dcterms:modified xsi:type="dcterms:W3CDTF">2021-07-08T20:29:22Z</dcterms:modified>
</cp:coreProperties>
</file>