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1 Primer Trimestre 2021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EAEPE_FF!$A$1:$I$47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H37" i="1" s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C29" i="1"/>
  <c r="G20" i="1"/>
  <c r="G46" i="1" s="1"/>
  <c r="F20" i="1"/>
  <c r="D20" i="1"/>
  <c r="C20" i="1"/>
  <c r="E20" i="1" s="1"/>
  <c r="H20" i="1" s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E29" i="1"/>
  <c r="H29" i="1" s="1"/>
  <c r="E10" i="1"/>
  <c r="H10" i="1" s="1"/>
  <c r="D46" i="1"/>
  <c r="E46" i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<sst xmlns="http://schemas.openxmlformats.org/spreadsheetml/2006/main" count="47" uniqueCount="47">
  <si>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</si>
  <si>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</si>
  <si>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</si>
  <si>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</si>
  <si>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</si>
  <si>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</si>
  <si>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</si>
  <si>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</si>
  <si>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</si>
  <si>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</si>
  <si>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</si>
  <si>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</si>
  <si>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</si>
  <si>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</si>
  <si>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</si>
  <si>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</si>
  <si>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</si>
  <si>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</si>
  <si>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</si>
  <si>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</si>
  <si>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</si>
  <si>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</si>
  <si>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</si>
  <si>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</si>
  <si>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</si>
  <si>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</si>
  <si>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</si>
  <si>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</si>
  <si>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</si>
  <si>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</si>
  <si>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</si>
  <si>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</si>
  <si>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</si>
  <si>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</si>
  <si>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</si>
  <si>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</si>
  <si>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</si>
  <si>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</si>
  <si>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</si>
  <si>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</si>
  <si>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</si>
  <si>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</si>
  <si>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</si>
  <si>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</si>
  <si>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</si>
  <si>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de Innovación y Competitividad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</si>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</sst>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view="pageBreakPreview" zoomScaleNormal="91" zoomScaleSheetLayoutView="100" workbookViewId="0">
      <selection activeCell="G38" sqref="G38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3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30</v>
      </c>
      <c r="C29" s="17">
        <f>SUM(C30:C38)</f>
        <v>9759681.8800000008</v>
      </c>
      <c r="D29" s="17">
        <f>SUM(D30:D38)</f>
        <v>44422688.700000003</v>
      </c>
      <c r="E29" s="17">
        <f t="shared" ref="E29:E38" si="4">C29+D29</f>
        <v>54182370.580000006</v>
      </c>
      <c r="F29" s="17">
        <f>SUM(F30:F38)</f>
        <v>20041072.219999999</v>
      </c>
      <c r="G29" s="17">
        <f>SUM(G30:G38)</f>
        <v>20041072.219999999</v>
      </c>
      <c r="H29" s="17">
        <f t="shared" ref="H29:H38" si="5">E29-F29</f>
        <v>34141298.360000007</v>
      </c>
    </row>
    <row r="30" spans="2:8" ht="22.8" x14ac:dyDescent="0.3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3">
      <c r="B37" s="12" t="s">
        <v>38</v>
      </c>
      <c r="C37" s="15">
        <v>9759681.8800000008</v>
      </c>
      <c r="D37" s="15">
        <v>44422688.700000003</v>
      </c>
      <c r="E37" s="18">
        <f t="shared" si="4"/>
        <v>54182370.580000006</v>
      </c>
      <c r="F37" s="15">
        <v>20041072.219999999</v>
      </c>
      <c r="G37" s="15">
        <v>20041072.219999999</v>
      </c>
      <c r="H37" s="18">
        <f t="shared" si="5"/>
        <v>34141298.360000007</v>
      </c>
    </row>
    <row r="38" spans="2:8" x14ac:dyDescent="0.3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9759681.8800000008</v>
      </c>
      <c r="D46" s="9">
        <f>SUM(D40,D29,D20,D10)</f>
        <v>44422688.700000003</v>
      </c>
      <c r="E46" s="9">
        <f>C46+D46</f>
        <v>54182370.580000006</v>
      </c>
      <c r="F46" s="9">
        <f>SUM(F40,F29,F10,F20)</f>
        <v>20041072.219999999</v>
      </c>
      <c r="G46" s="9">
        <f>SUM(G40,G29,G20,G10)</f>
        <v>20041072.219999999</v>
      </c>
      <c r="H46" s="9">
        <f>E46-F46</f>
        <v>34141298.360000007</v>
      </c>
    </row>
    <row r="47" spans="2:8" s="26" customFormat="1" x14ac:dyDescent="0.3">
      <c r="B47" s="24"/>
      <c r="C47" s="25"/>
      <c r="D47" s="25"/>
      <c r="E47" s="25"/>
      <c r="F47" s="25"/>
      <c r="G47" s="25"/>
      <c r="H47" s="25"/>
    </row>
    <row r="48" spans="2:8" s="26" customFormat="1" x14ac:dyDescent="0.3">
      <c r="C48" s="27"/>
      <c r="D48" s="27"/>
      <c r="E48" s="27"/>
      <c r="F48" s="27"/>
      <c r="G48" s="27"/>
      <c r="H48" s="27"/>
    </row>
    <row r="49" spans="3:8" s="26" customFormat="1" x14ac:dyDescent="0.3">
      <c r="C49" s="27"/>
      <c r="D49" s="27"/>
      <c r="E49" s="27"/>
      <c r="F49" s="27"/>
      <c r="G49" s="27"/>
      <c r="H49" s="27"/>
    </row>
    <row r="50" spans="3:8" s="26" customFormat="1" x14ac:dyDescent="0.3">
      <c r="C50" s="27"/>
      <c r="D50" s="27"/>
      <c r="E50" s="27"/>
      <c r="F50" s="27"/>
      <c r="G50" s="27"/>
      <c r="H50" s="27"/>
    </row>
    <row r="51" spans="3:8" s="26" customFormat="1" x14ac:dyDescent="0.3">
      <c r="C51" s="27"/>
      <c r="D51" s="27"/>
      <c r="E51" s="27"/>
      <c r="F51" s="27"/>
      <c r="G51" s="27"/>
      <c r="H51" s="27"/>
    </row>
    <row r="52" spans="3:8" s="26" customFormat="1" x14ac:dyDescent="0.3">
      <c r="C52" s="27"/>
      <c r="D52" s="27"/>
      <c r="E52" s="27"/>
      <c r="F52" s="27"/>
      <c r="H52" s="27"/>
    </row>
    <row r="53" spans="3:8" s="26" customFormat="1" ht="18" customHeight="1" x14ac:dyDescent="0.3">
      <c r="C53" s="27"/>
      <c r="D53" s="27"/>
      <c r="E53" s="27"/>
      <c r="F53" s="27"/>
      <c r="G53" s="27"/>
      <c r="H53" s="27"/>
    </row>
    <row r="54" spans="3:8" s="26" customFormat="1" x14ac:dyDescent="0.3">
      <c r="C54" s="27"/>
      <c r="D54" s="27"/>
      <c r="E54" s="27"/>
      <c r="F54" s="27"/>
      <c r="G54" s="27"/>
      <c r="H54" s="27"/>
    </row>
    <row r="55" spans="3:8" s="26" customFormat="1" ht="15" customHeight="1" x14ac:dyDescent="0.3"/>
    <row r="56" spans="3:8" s="26" customFormat="1" ht="15" customHeight="1" x14ac:dyDescent="0.3"/>
    <row r="57" spans="3:8" s="26" customFormat="1" x14ac:dyDescent="0.3"/>
    <row r="58" spans="3:8" s="26" customFormat="1" x14ac:dyDescent="0.3"/>
    <row r="59" spans="3:8" s="26" customFormat="1" x14ac:dyDescent="0.3"/>
    <row r="60" spans="3:8" s="26" customFormat="1" x14ac:dyDescent="0.3"/>
    <row r="61" spans="3:8" s="26" customFormat="1" x14ac:dyDescent="0.3"/>
    <row r="62" spans="3:8" s="26" customFormat="1" x14ac:dyDescent="0.3"/>
    <row r="63" spans="3:8" s="26" customFormat="1" x14ac:dyDescent="0.3"/>
    <row r="64" spans="3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EOjKZoH2Jxof2rVxkL8xxtOQ9gIQAkONksj2qNw1u/fyLNc+yoA/8l5beYESh8EuBTvhO1d5Xst7RqcvQs98mQ==" saltValue="5eO0sDupRGstV9uVeOWE9Q==" spinCount="100000" sheet="1" objects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6" orientation="portrait" horizontalDpi="4294967295" verticalDpi="4294967295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2021-01-19T21:49:56Z</cp:lastPrinted>
  <dcterms:created xsi:type="dcterms:W3CDTF">2019-12-05T18:14:36Z</dcterms:created>
  <dcterms:modified xsi:type="dcterms:W3CDTF">2021-04-20T21:59:18Z</dcterms:modified>
</cp:coreProperties>
</file>