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1075" windowHeight="9495"/>
  </bookViews>
  <sheets>
    <sheet name="OCTUBRE" sheetId="2" r:id="rId1"/>
    <sheet name="NOVIEMBRE" sheetId="1" r:id="rId2"/>
    <sheet name="DICIEMBRE" sheetId="3" r:id="rId3"/>
  </sheets>
  <calcPr calcId="125725"/>
</workbook>
</file>

<file path=xl/calcChain.xml><?xml version="1.0" encoding="utf-8"?>
<calcChain xmlns="http://schemas.openxmlformats.org/spreadsheetml/2006/main">
  <c r="O89" i="2"/>
  <c r="N89"/>
  <c r="O87"/>
  <c r="N87"/>
  <c r="O85"/>
  <c r="N85"/>
  <c r="O83"/>
  <c r="N83"/>
  <c r="O82"/>
  <c r="N82"/>
  <c r="O81"/>
  <c r="N81"/>
  <c r="O80"/>
  <c r="N80"/>
  <c r="O79"/>
  <c r="N79"/>
  <c r="O76"/>
  <c r="N76"/>
  <c r="O75"/>
  <c r="N75"/>
  <c r="O74"/>
  <c r="N74"/>
  <c r="O73"/>
  <c r="N73"/>
  <c r="O72"/>
  <c r="N72"/>
  <c r="O71"/>
  <c r="N71"/>
  <c r="O68"/>
  <c r="N68"/>
  <c r="O67"/>
  <c r="N67"/>
  <c r="O66"/>
  <c r="N66"/>
  <c r="O65"/>
  <c r="N65"/>
  <c r="O64"/>
  <c r="N64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6"/>
  <c r="N46"/>
  <c r="O45"/>
  <c r="N45"/>
  <c r="O42"/>
  <c r="N42"/>
  <c r="O41"/>
  <c r="N41"/>
  <c r="O40"/>
  <c r="N40"/>
  <c r="O39"/>
  <c r="N39"/>
  <c r="O38"/>
  <c r="N38"/>
  <c r="O37"/>
  <c r="N37"/>
  <c r="O36"/>
  <c r="N36"/>
  <c r="O30"/>
  <c r="N30"/>
  <c r="O28"/>
  <c r="N28"/>
  <c r="O26"/>
  <c r="N26"/>
  <c r="O25"/>
  <c r="N25"/>
  <c r="O22"/>
  <c r="N22"/>
  <c r="O21"/>
  <c r="N21"/>
  <c r="O18"/>
  <c r="N18"/>
  <c r="O17"/>
  <c r="N17"/>
  <c r="O14"/>
  <c r="N14"/>
  <c r="O13"/>
  <c r="N13"/>
  <c r="O10"/>
  <c r="N10"/>
  <c r="O9"/>
  <c r="N9"/>
  <c r="Y90" i="1"/>
  <c r="W90"/>
  <c r="Y88"/>
  <c r="W88"/>
  <c r="Y86"/>
  <c r="W86"/>
  <c r="Y84"/>
  <c r="W84"/>
  <c r="Y83"/>
  <c r="W83"/>
  <c r="Y82"/>
  <c r="W82"/>
  <c r="Y81"/>
  <c r="W81"/>
  <c r="Y80"/>
  <c r="W80"/>
  <c r="Y77"/>
  <c r="W77"/>
  <c r="Y76"/>
  <c r="W76"/>
  <c r="Y75"/>
  <c r="W75"/>
  <c r="Y74"/>
  <c r="W74"/>
  <c r="Y73"/>
  <c r="W73"/>
  <c r="Y72"/>
  <c r="W72"/>
  <c r="Y69"/>
  <c r="W69"/>
  <c r="Y68"/>
  <c r="W68"/>
  <c r="Y67"/>
  <c r="W67"/>
  <c r="Y66"/>
  <c r="W66"/>
  <c r="Y65"/>
  <c r="W65"/>
  <c r="Y62"/>
  <c r="W62"/>
  <c r="Y61"/>
  <c r="W61"/>
  <c r="Y60"/>
  <c r="W60"/>
  <c r="Y59"/>
  <c r="W59"/>
  <c r="Y58"/>
  <c r="W58"/>
  <c r="Y57"/>
  <c r="W57"/>
  <c r="Y56"/>
  <c r="W56"/>
  <c r="Y55"/>
  <c r="W55"/>
  <c r="Y54"/>
  <c r="W54"/>
  <c r="Y53"/>
  <c r="W53"/>
  <c r="Y50"/>
  <c r="W50"/>
  <c r="Y49"/>
  <c r="W49"/>
  <c r="Y48"/>
  <c r="W48"/>
  <c r="Y47"/>
  <c r="W47"/>
  <c r="Y46"/>
  <c r="W46"/>
  <c r="Y45"/>
  <c r="W45"/>
  <c r="Y42"/>
  <c r="W42"/>
  <c r="Y41"/>
  <c r="W41"/>
  <c r="Y40"/>
  <c r="W40"/>
  <c r="Y39"/>
  <c r="W39"/>
  <c r="Y38"/>
  <c r="W38"/>
  <c r="Y37"/>
  <c r="W37"/>
  <c r="Y36"/>
  <c r="W36"/>
  <c r="Y30"/>
  <c r="W30"/>
  <c r="Y28"/>
  <c r="W28"/>
  <c r="Y26"/>
  <c r="W26"/>
  <c r="Y25"/>
  <c r="W25"/>
  <c r="Y22"/>
  <c r="W22"/>
  <c r="Y21"/>
  <c r="W21"/>
  <c r="Y18"/>
  <c r="W18"/>
  <c r="Y17"/>
  <c r="W17"/>
  <c r="Y14"/>
  <c r="W14"/>
  <c r="Y13"/>
  <c r="W13"/>
  <c r="Y10"/>
  <c r="W10"/>
  <c r="Y9"/>
  <c r="W9"/>
  <c r="AB91" i="3"/>
  <c r="Z91"/>
  <c r="AB89"/>
  <c r="Z89"/>
  <c r="AB87"/>
  <c r="Z87"/>
  <c r="AB85"/>
  <c r="Z85"/>
  <c r="AB84"/>
  <c r="Z84"/>
  <c r="AB83"/>
  <c r="Z83"/>
  <c r="AB82"/>
  <c r="Z82"/>
  <c r="AB81"/>
  <c r="Z81"/>
  <c r="AB80"/>
  <c r="Z80"/>
  <c r="AB77"/>
  <c r="Z77"/>
  <c r="AB76"/>
  <c r="Z76"/>
  <c r="AB75"/>
  <c r="Z75"/>
  <c r="AB74"/>
  <c r="Z74"/>
  <c r="AB73"/>
  <c r="Z73"/>
  <c r="AB72"/>
  <c r="Z72"/>
  <c r="AB69"/>
  <c r="Z69"/>
  <c r="AB68"/>
  <c r="Z68"/>
  <c r="AB67"/>
  <c r="Z67"/>
  <c r="AB66"/>
  <c r="Z66"/>
  <c r="AB65"/>
  <c r="Z65"/>
  <c r="AB62"/>
  <c r="Z62"/>
  <c r="AB61"/>
  <c r="Z61"/>
  <c r="AB60"/>
  <c r="Z60"/>
  <c r="AB59"/>
  <c r="Z59"/>
  <c r="AB58"/>
  <c r="Z58"/>
  <c r="AB57"/>
  <c r="Z57"/>
  <c r="AB56"/>
  <c r="Z56"/>
  <c r="AB55"/>
  <c r="Z55"/>
  <c r="AB54"/>
  <c r="Z54"/>
  <c r="AB53"/>
  <c r="Z53"/>
  <c r="AB50"/>
  <c r="Z50"/>
  <c r="AB49"/>
  <c r="Z49"/>
  <c r="AB48"/>
  <c r="Z48"/>
  <c r="AB47"/>
  <c r="Z47"/>
  <c r="AB46"/>
  <c r="Z46"/>
  <c r="AB45"/>
  <c r="Z45"/>
  <c r="AB42"/>
  <c r="Z42"/>
  <c r="AB41"/>
  <c r="Z41"/>
  <c r="AB40"/>
  <c r="Z40"/>
  <c r="AB39"/>
  <c r="Z39"/>
  <c r="AB38"/>
  <c r="Z38"/>
  <c r="AB37"/>
  <c r="Z37"/>
  <c r="AB36"/>
  <c r="Z36"/>
  <c r="AB30"/>
  <c r="Z30"/>
  <c r="AB28"/>
  <c r="Z28"/>
  <c r="AB26"/>
  <c r="Z26"/>
  <c r="AB25"/>
  <c r="Z25"/>
  <c r="AB22"/>
  <c r="Z22"/>
  <c r="AB21"/>
  <c r="Z21"/>
  <c r="AB18"/>
  <c r="Z18"/>
  <c r="AB17"/>
  <c r="Z17"/>
  <c r="AB14"/>
  <c r="Z14"/>
  <c r="AB13"/>
  <c r="Z13"/>
  <c r="AB10"/>
  <c r="Z10"/>
  <c r="AB9"/>
  <c r="Z9"/>
</calcChain>
</file>

<file path=xl/sharedStrings.xml><?xml version="1.0" encoding="utf-8"?>
<sst xmlns="http://schemas.openxmlformats.org/spreadsheetml/2006/main" count="288" uniqueCount="93">
  <si>
    <t>ESTADO DE RESULTADOS CONSOLIDADO</t>
  </si>
  <si>
    <t>DEL 01 AL 31 DE DICIEMBRE DE 2014</t>
  </si>
  <si>
    <t>COECYTECH</t>
  </si>
  <si>
    <t>ESTRATEGIA NACIONAL: CHIHUAHUA 2014</t>
  </si>
  <si>
    <t>FORDECYT 2014 ANUAL</t>
  </si>
  <si>
    <t>REDNACECYT 2014 ANUAL</t>
  </si>
  <si>
    <t>PROGRAMA DE JOVENES MAESTROS Y DOCTORES A LA INDUSTRIA</t>
  </si>
  <si>
    <t>PARQUE AGROTECNOLOGICO</t>
  </si>
  <si>
    <t>T O T A L</t>
  </si>
  <si>
    <t>Periodo</t>
  </si>
  <si>
    <t>Acumulado</t>
  </si>
  <si>
    <t xml:space="preserve">   I n g r e s o s</t>
  </si>
  <si>
    <t xml:space="preserve">   RESULTADOS ACREEDORAS</t>
  </si>
  <si>
    <t xml:space="preserve">   OTROS INGRESOS Y BENEFICIOS</t>
  </si>
  <si>
    <t>OTROS INGRESOS Y BENEFICIOS</t>
  </si>
  <si>
    <t xml:space="preserve">   Total OTROS INGRESOS Y BENEFICIOS</t>
  </si>
  <si>
    <t xml:space="preserve">   INGRESOS POR REMANENTES NO EJERCIDOS</t>
  </si>
  <si>
    <t>INGRESOS POR REMANENTES NO EJERCIDOS</t>
  </si>
  <si>
    <t xml:space="preserve">   Total INGRESOS POR REMANENTES NO EJERCIDOS</t>
  </si>
  <si>
    <t xml:space="preserve">   PRODUCTOS</t>
  </si>
  <si>
    <t>PRODUCTOS</t>
  </si>
  <si>
    <t xml:space="preserve">   Total PRODUCTOS</t>
  </si>
  <si>
    <t xml:space="preserve">   RENDIMIENTOS Y PRODUCTOS</t>
  </si>
  <si>
    <t>RENDIMIENTOS Y PRODUCTOS</t>
  </si>
  <si>
    <t xml:space="preserve">   Total RENDIMIENTOS Y PRODUCTOS</t>
  </si>
  <si>
    <t xml:space="preserve">   TRANSFERENCIAS DE DEPENDENCIAS</t>
  </si>
  <si>
    <t>TRANSFERENCIAS DE DEPENDENCIAS</t>
  </si>
  <si>
    <t xml:space="preserve">   Total TRANSFERENCIAS DE DEPENDENCIAS</t>
  </si>
  <si>
    <t xml:space="preserve">   Total RESULTADOS ACREEDORAS</t>
  </si>
  <si>
    <t xml:space="preserve">   Total de Ingresos</t>
  </si>
  <si>
    <t xml:space="preserve">   E g r e s o s</t>
  </si>
  <si>
    <t xml:space="preserve">   RESULTADOS DEUDORAS</t>
  </si>
  <si>
    <t xml:space="preserve">   SERVICIOS PERSONALES</t>
  </si>
  <si>
    <t>REMUNERACIONES AL PERSONAL DE CARACTER  PERMANENTE</t>
  </si>
  <si>
    <t>REMUENRACIONES AL PERSONAL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</si>
  <si>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</si>
  <si>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</si>
  <si>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</si>
  <si>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</si>
  <si>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 xml:space="preserve">   Total SERVICIOS PERSONALES</t>
  </si>
  <si>
    <t xml:space="preserve">   MATERIALES Y SUMINISTROS</t>
  </si>
  <si>
    <t>MAT. DE ADMON, EMISION DE DOCUMENTOS Y ART. OFICIA</t>
  </si>
  <si>
    <t>ALIMENTOS Y UTENSILIOS</t>
  </si>
  <si>
    <t>COMBUSTIBLES, LUBRICANTES Y ADITIVOS</t>
  </si>
  <si>
    <t>HERRAMIENTAS, REFACCIONES Y ACCESORIOS MENORES</t>
  </si>
  <si>
    <t>VESTUARIO, BLANCOS, PRENDA DE PROTECCION Y ARTICUL</t>
  </si>
  <si>
    <t xml:space="preserve">   Total MATERIALES Y SUMINISTROS</t>
  </si>
  <si>
    <t xml:space="preserve">   SERVICIOS GENERALES</t>
  </si>
  <si>
    <t>SERVICIOS BASICOS</t>
  </si>
  <si>
    <t>SERVICIOS DE ARRENDAMIENTO</t>
  </si>
  <si>
    <t>SERVICIOS PROFESIONALES, CIENTIFICOS, TECNICOS Y O</t>
  </si>
  <si>
    <t>SERVICIOS FINANCIEROS, BANCARIOS Y COMERCIALES</t>
  </si>
  <si>
    <t>SERV. DE INST, REPARACION, MANT. Y CONSERVACION</t>
  </si>
  <si>
    <t>SERVICIOS DE COMUNICACION SOCIAL Y PUBLICIDAD</t>
  </si>
  <si>
    <t>SERVICIOS DE TRASLADO Y VIATICOS</t>
  </si>
  <si>
    <t>SERVICIOS OFICIALES</t>
  </si>
  <si>
    <t>OTROS SERVICIOS GENERALES</t>
  </si>
  <si>
    <t xml:space="preserve">   Total SERVICIOS GENERALES</t>
  </si>
  <si>
    <t xml:space="preserve">   TRANSFERENCIAS, ASIGNACIONES, SUBSIDIOS Y OTRAS AY</t>
  </si>
  <si>
    <t>TRANSFERENCIAS INTERNAS Y ASIGNACIONES AL SECTOR P</t>
  </si>
  <si>
    <t>SUBSIDIOS Y SUBVENCIONES</t>
  </si>
  <si>
    <t>AYUDAS SOCIALES</t>
  </si>
  <si>
    <t>DONATIVOS</t>
  </si>
  <si>
    <t xml:space="preserve">   Total TRANSFERENCIAS, ASIGNACIONES, SUBSIDIOS Y OTRAS AY</t>
  </si>
  <si>
    <t xml:space="preserve">   BIENES MUEBLES, INMUEBLES E INTANGIBLES</t>
  </si>
  <si>
    <t>MOBILIARIO Y EQUIPO DE ADMINISTRACION</t>
  </si>
  <si>
    <t>MOBILIARIO Y EQUIPO EDUCACIONAL RECREATIVO</t>
  </si>
  <si>
    <t>VEHICULOS Y EQUIPO DE TRANSPORTE</t>
  </si>
  <si>
    <t>MAQUINARIA, OTROS EQUIPOS Y HERRAMIENTAS</t>
  </si>
  <si>
    <t>ACTIVOS INTANGIBLES</t>
  </si>
  <si>
    <t xml:space="preserve">   Total BIENES MUEBLES, INMUEBLES E INTANGIBLES</t>
  </si>
  <si>
    <t xml:space="preserve">   DEPRECIACIONES CONTABLES</t>
  </si>
  <si>
    <t>DEPRECIACION CONTABLE EQUIPO DE COMPUTO</t>
  </si>
  <si>
    <t>DEPRECIACION CONTABLE MOBILIARIO Y EQUIPO OFICINA</t>
  </si>
  <si>
    <t>DEPRECIACION CONTABLE VEHICULO Y EQUIPO TERRESTRE</t>
  </si>
  <si>
    <t>DEPRECIACION CONTABLE EQUIPO DE COMUNICACION</t>
  </si>
  <si>
    <t>AMORT. CONTABLE ACTIVOS INTANGIBLES</t>
  </si>
  <si>
    <t xml:space="preserve">   Total DEPRECIACIONES CONTABLES</t>
  </si>
  <si>
    <t xml:space="preserve">   Total RESULTADOS DEUDORAS</t>
  </si>
  <si>
    <t xml:space="preserve">   Total Egresos</t>
  </si>
  <si>
    <t xml:space="preserve">   Utilidad (o Pérdida)</t>
  </si>
  <si>
    <t>Ph. D. Armando Segovia Lerma</t>
  </si>
  <si>
    <t>M.A.R.H Paola Leyva García.</t>
  </si>
  <si>
    <t>C.P. Yasim C. Salinas Anaya</t>
  </si>
  <si>
    <t>Director General</t>
  </si>
  <si>
    <t>Jefa del Departamento Administrativo</t>
  </si>
  <si>
    <t>Supervisor Administrativo</t>
  </si>
  <si>
    <t>DEL 01 AL 30 DE NOVIEMBRE DE 2014</t>
  </si>
  <si>
    <t>DEL 01 AL 31 DE OCTUBRE DE 2014</t>
  </si>
  <si>
    <t>FORDECYT</t>
  </si>
  <si>
    <t>REDNACECYT</t>
  </si>
  <si>
    <t xml:space="preserve">   TRANSFERENCIAS, ASIGNACIONES, SUBSIDIOS Y OTRAS AYUDAS</t>
  </si>
  <si>
    <t xml:space="preserve">TRANSFERENCIAS INTERNAS Y ASIGNACIONES AL SECTOR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</si>
</sst>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##,##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164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Border="1"/>
    <xf numFmtId="0" fontId="2" fillId="0" borderId="1" xfId="0" quotePrefix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1" xfId="0" quotePrefix="1" applyFont="1" applyBorder="1" applyAlignment="1">
      <alignment horizontal="center" wrapText="1"/>
    </xf>
    <xf numFmtId="0" fontId="2" fillId="0" borderId="2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/>
    <xf numFmtId="0" fontId="0" fillId="0" borderId="0" xfId="0" quotePrefix="1" applyAlignment="1"/>
    <xf numFmtId="165" fontId="2" fillId="0" borderId="0" xfId="0" applyNumberFormat="1" applyFont="1"/>
    <xf numFmtId="165" fontId="0" fillId="0" borderId="0" xfId="0" applyNumberFormat="1"/>
    <xf numFmtId="165" fontId="3" fillId="0" borderId="5" xfId="0" applyNumberFormat="1" applyFont="1" applyBorder="1"/>
    <xf numFmtId="165" fontId="7" fillId="0" borderId="0" xfId="0" applyNumberFormat="1" applyFont="1"/>
    <xf numFmtId="165" fontId="8" fillId="0" borderId="5" xfId="0" applyNumberFormat="1" applyFont="1" applyBorder="1"/>
    <xf numFmtId="165" fontId="3" fillId="0" borderId="0" xfId="0" applyNumberFormat="1" applyFont="1" applyBorder="1"/>
    <xf numFmtId="0" fontId="9" fillId="0" borderId="0" xfId="0" applyFont="1" applyFill="1" applyAlignment="1"/>
    <xf numFmtId="0" fontId="0" fillId="0" borderId="6" xfId="0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9" fillId="0" borderId="6" xfId="0" applyFont="1" applyFill="1" applyBorder="1" applyAlignment="1"/>
    <xf numFmtId="0" fontId="9" fillId="0" borderId="0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0" xfId="0" applyAlignment="1"/>
    <xf numFmtId="165" fontId="8" fillId="0" borderId="0" xfId="0" applyNumberFormat="1" applyFont="1" applyBorder="1"/>
    <xf numFmtId="0" fontId="3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/>
    <xf numFmtId="0" fontId="0" fillId="0" borderId="0" xfId="0" applyAlignment="1"/>
    <xf numFmtId="0" fontId="0" fillId="0" borderId="0" xfId="0" quotePrefix="1" applyAlignme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3" fillId="0" borderId="0" xfId="0" quotePrefix="1" applyFont="1" applyAlignment="1">
      <alignment wrapText="1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tabSelected="1" workbookViewId="0">
      <selection activeCell="E18" sqref="E18"/>
    </sheetView>
  </sheetViews>
  <sheetFormatPr baseColWidth="10" defaultRowHeight="15" customHeight="1"/>
  <cols>
    <col min="1" max="1" width="29.28515625" style="16" customWidth="1"/>
    <col min="2" max="2" width="8.7109375" style="16" customWidth="1"/>
    <col min="3" max="3" width="11.85546875" style="16" customWidth="1"/>
    <col min="4" max="5" width="11.42578125" style="16"/>
    <col min="6" max="6" width="13.28515625" style="16" customWidth="1"/>
    <col min="7" max="14" width="11.42578125" style="16"/>
    <col min="15" max="15" width="13.140625" style="16" customWidth="1"/>
    <col min="16" max="218" width="11.42578125" style="16"/>
    <col min="219" max="219" width="2" style="16" customWidth="1"/>
    <col min="220" max="222" width="11.42578125" style="16"/>
    <col min="223" max="223" width="13.140625" style="16" bestFit="1" customWidth="1"/>
    <col min="224" max="224" width="11.42578125" style="16"/>
    <col min="225" max="225" width="12.5703125" style="16" customWidth="1"/>
    <col min="226" max="226" width="13.85546875" style="16" customWidth="1"/>
    <col min="227" max="474" width="11.42578125" style="16"/>
    <col min="475" max="475" width="2" style="16" customWidth="1"/>
    <col min="476" max="478" width="11.42578125" style="16"/>
    <col min="479" max="479" width="13.140625" style="16" bestFit="1" customWidth="1"/>
    <col min="480" max="480" width="11.42578125" style="16"/>
    <col min="481" max="481" width="12.5703125" style="16" customWidth="1"/>
    <col min="482" max="482" width="13.85546875" style="16" customWidth="1"/>
    <col min="483" max="730" width="11.42578125" style="16"/>
    <col min="731" max="731" width="2" style="16" customWidth="1"/>
    <col min="732" max="734" width="11.42578125" style="16"/>
    <col min="735" max="735" width="13.140625" style="16" bestFit="1" customWidth="1"/>
    <col min="736" max="736" width="11.42578125" style="16"/>
    <col min="737" max="737" width="12.5703125" style="16" customWidth="1"/>
    <col min="738" max="738" width="13.85546875" style="16" customWidth="1"/>
    <col min="739" max="986" width="11.42578125" style="16"/>
    <col min="987" max="987" width="2" style="16" customWidth="1"/>
    <col min="988" max="990" width="11.42578125" style="16"/>
    <col min="991" max="991" width="13.140625" style="16" bestFit="1" customWidth="1"/>
    <col min="992" max="992" width="11.42578125" style="16"/>
    <col min="993" max="993" width="12.5703125" style="16" customWidth="1"/>
    <col min="994" max="994" width="13.85546875" style="16" customWidth="1"/>
    <col min="995" max="1242" width="11.42578125" style="16"/>
    <col min="1243" max="1243" width="2" style="16" customWidth="1"/>
    <col min="1244" max="1246" width="11.42578125" style="16"/>
    <col min="1247" max="1247" width="13.140625" style="16" bestFit="1" customWidth="1"/>
    <col min="1248" max="1248" width="11.42578125" style="16"/>
    <col min="1249" max="1249" width="12.5703125" style="16" customWidth="1"/>
    <col min="1250" max="1250" width="13.85546875" style="16" customWidth="1"/>
    <col min="1251" max="1498" width="11.42578125" style="16"/>
    <col min="1499" max="1499" width="2" style="16" customWidth="1"/>
    <col min="1500" max="1502" width="11.42578125" style="16"/>
    <col min="1503" max="1503" width="13.140625" style="16" bestFit="1" customWidth="1"/>
    <col min="1504" max="1504" width="11.42578125" style="16"/>
    <col min="1505" max="1505" width="12.5703125" style="16" customWidth="1"/>
    <col min="1506" max="1506" width="13.85546875" style="16" customWidth="1"/>
    <col min="1507" max="1754" width="11.42578125" style="16"/>
    <col min="1755" max="1755" width="2" style="16" customWidth="1"/>
    <col min="1756" max="1758" width="11.42578125" style="16"/>
    <col min="1759" max="1759" width="13.140625" style="16" bestFit="1" customWidth="1"/>
    <col min="1760" max="1760" width="11.42578125" style="16"/>
    <col min="1761" max="1761" width="12.5703125" style="16" customWidth="1"/>
    <col min="1762" max="1762" width="13.85546875" style="16" customWidth="1"/>
    <col min="1763" max="2010" width="11.42578125" style="16"/>
    <col min="2011" max="2011" width="2" style="16" customWidth="1"/>
    <col min="2012" max="2014" width="11.42578125" style="16"/>
    <col min="2015" max="2015" width="13.140625" style="16" bestFit="1" customWidth="1"/>
    <col min="2016" max="2016" width="11.42578125" style="16"/>
    <col min="2017" max="2017" width="12.5703125" style="16" customWidth="1"/>
    <col min="2018" max="2018" width="13.85546875" style="16" customWidth="1"/>
    <col min="2019" max="2266" width="11.42578125" style="16"/>
    <col min="2267" max="2267" width="2" style="16" customWidth="1"/>
    <col min="2268" max="2270" width="11.42578125" style="16"/>
    <col min="2271" max="2271" width="13.140625" style="16" bestFit="1" customWidth="1"/>
    <col min="2272" max="2272" width="11.42578125" style="16"/>
    <col min="2273" max="2273" width="12.5703125" style="16" customWidth="1"/>
    <col min="2274" max="2274" width="13.85546875" style="16" customWidth="1"/>
    <col min="2275" max="2522" width="11.42578125" style="16"/>
    <col min="2523" max="2523" width="2" style="16" customWidth="1"/>
    <col min="2524" max="2526" width="11.42578125" style="16"/>
    <col min="2527" max="2527" width="13.140625" style="16" bestFit="1" customWidth="1"/>
    <col min="2528" max="2528" width="11.42578125" style="16"/>
    <col min="2529" max="2529" width="12.5703125" style="16" customWidth="1"/>
    <col min="2530" max="2530" width="13.85546875" style="16" customWidth="1"/>
    <col min="2531" max="2778" width="11.42578125" style="16"/>
    <col min="2779" max="2779" width="2" style="16" customWidth="1"/>
    <col min="2780" max="2782" width="11.42578125" style="16"/>
    <col min="2783" max="2783" width="13.140625" style="16" bestFit="1" customWidth="1"/>
    <col min="2784" max="2784" width="11.42578125" style="16"/>
    <col min="2785" max="2785" width="12.5703125" style="16" customWidth="1"/>
    <col min="2786" max="2786" width="13.85546875" style="16" customWidth="1"/>
    <col min="2787" max="3034" width="11.42578125" style="16"/>
    <col min="3035" max="3035" width="2" style="16" customWidth="1"/>
    <col min="3036" max="3038" width="11.42578125" style="16"/>
    <col min="3039" max="3039" width="13.140625" style="16" bestFit="1" customWidth="1"/>
    <col min="3040" max="3040" width="11.42578125" style="16"/>
    <col min="3041" max="3041" width="12.5703125" style="16" customWidth="1"/>
    <col min="3042" max="3042" width="13.85546875" style="16" customWidth="1"/>
    <col min="3043" max="3290" width="11.42578125" style="16"/>
    <col min="3291" max="3291" width="2" style="16" customWidth="1"/>
    <col min="3292" max="3294" width="11.42578125" style="16"/>
    <col min="3295" max="3295" width="13.140625" style="16" bestFit="1" customWidth="1"/>
    <col min="3296" max="3296" width="11.42578125" style="16"/>
    <col min="3297" max="3297" width="12.5703125" style="16" customWidth="1"/>
    <col min="3298" max="3298" width="13.85546875" style="16" customWidth="1"/>
    <col min="3299" max="3546" width="11.42578125" style="16"/>
    <col min="3547" max="3547" width="2" style="16" customWidth="1"/>
    <col min="3548" max="3550" width="11.42578125" style="16"/>
    <col min="3551" max="3551" width="13.140625" style="16" bestFit="1" customWidth="1"/>
    <col min="3552" max="3552" width="11.42578125" style="16"/>
    <col min="3553" max="3553" width="12.5703125" style="16" customWidth="1"/>
    <col min="3554" max="3554" width="13.85546875" style="16" customWidth="1"/>
    <col min="3555" max="3802" width="11.42578125" style="16"/>
    <col min="3803" max="3803" width="2" style="16" customWidth="1"/>
    <col min="3804" max="3806" width="11.42578125" style="16"/>
    <col min="3807" max="3807" width="13.140625" style="16" bestFit="1" customWidth="1"/>
    <col min="3808" max="3808" width="11.42578125" style="16"/>
    <col min="3809" max="3809" width="12.5703125" style="16" customWidth="1"/>
    <col min="3810" max="3810" width="13.85546875" style="16" customWidth="1"/>
    <col min="3811" max="4058" width="11.42578125" style="16"/>
    <col min="4059" max="4059" width="2" style="16" customWidth="1"/>
    <col min="4060" max="4062" width="11.42578125" style="16"/>
    <col min="4063" max="4063" width="13.140625" style="16" bestFit="1" customWidth="1"/>
    <col min="4064" max="4064" width="11.42578125" style="16"/>
    <col min="4065" max="4065" width="12.5703125" style="16" customWidth="1"/>
    <col min="4066" max="4066" width="13.85546875" style="16" customWidth="1"/>
    <col min="4067" max="4314" width="11.42578125" style="16"/>
    <col min="4315" max="4315" width="2" style="16" customWidth="1"/>
    <col min="4316" max="4318" width="11.42578125" style="16"/>
    <col min="4319" max="4319" width="13.140625" style="16" bestFit="1" customWidth="1"/>
    <col min="4320" max="4320" width="11.42578125" style="16"/>
    <col min="4321" max="4321" width="12.5703125" style="16" customWidth="1"/>
    <col min="4322" max="4322" width="13.85546875" style="16" customWidth="1"/>
    <col min="4323" max="4570" width="11.42578125" style="16"/>
    <col min="4571" max="4571" width="2" style="16" customWidth="1"/>
    <col min="4572" max="4574" width="11.42578125" style="16"/>
    <col min="4575" max="4575" width="13.140625" style="16" bestFit="1" customWidth="1"/>
    <col min="4576" max="4576" width="11.42578125" style="16"/>
    <col min="4577" max="4577" width="12.5703125" style="16" customWidth="1"/>
    <col min="4578" max="4578" width="13.85546875" style="16" customWidth="1"/>
    <col min="4579" max="4826" width="11.42578125" style="16"/>
    <col min="4827" max="4827" width="2" style="16" customWidth="1"/>
    <col min="4828" max="4830" width="11.42578125" style="16"/>
    <col min="4831" max="4831" width="13.140625" style="16" bestFit="1" customWidth="1"/>
    <col min="4832" max="4832" width="11.42578125" style="16"/>
    <col min="4833" max="4833" width="12.5703125" style="16" customWidth="1"/>
    <col min="4834" max="4834" width="13.85546875" style="16" customWidth="1"/>
    <col min="4835" max="5082" width="11.42578125" style="16"/>
    <col min="5083" max="5083" width="2" style="16" customWidth="1"/>
    <col min="5084" max="5086" width="11.42578125" style="16"/>
    <col min="5087" max="5087" width="13.140625" style="16" bestFit="1" customWidth="1"/>
    <col min="5088" max="5088" width="11.42578125" style="16"/>
    <col min="5089" max="5089" width="12.5703125" style="16" customWidth="1"/>
    <col min="5090" max="5090" width="13.85546875" style="16" customWidth="1"/>
    <col min="5091" max="5338" width="11.42578125" style="16"/>
    <col min="5339" max="5339" width="2" style="16" customWidth="1"/>
    <col min="5340" max="5342" width="11.42578125" style="16"/>
    <col min="5343" max="5343" width="13.140625" style="16" bestFit="1" customWidth="1"/>
    <col min="5344" max="5344" width="11.42578125" style="16"/>
    <col min="5345" max="5345" width="12.5703125" style="16" customWidth="1"/>
    <col min="5346" max="5346" width="13.85546875" style="16" customWidth="1"/>
    <col min="5347" max="5594" width="11.42578125" style="16"/>
    <col min="5595" max="5595" width="2" style="16" customWidth="1"/>
    <col min="5596" max="5598" width="11.42578125" style="16"/>
    <col min="5599" max="5599" width="13.140625" style="16" bestFit="1" customWidth="1"/>
    <col min="5600" max="5600" width="11.42578125" style="16"/>
    <col min="5601" max="5601" width="12.5703125" style="16" customWidth="1"/>
    <col min="5602" max="5602" width="13.85546875" style="16" customWidth="1"/>
    <col min="5603" max="5850" width="11.42578125" style="16"/>
    <col min="5851" max="5851" width="2" style="16" customWidth="1"/>
    <col min="5852" max="5854" width="11.42578125" style="16"/>
    <col min="5855" max="5855" width="13.140625" style="16" bestFit="1" customWidth="1"/>
    <col min="5856" max="5856" width="11.42578125" style="16"/>
    <col min="5857" max="5857" width="12.5703125" style="16" customWidth="1"/>
    <col min="5858" max="5858" width="13.85546875" style="16" customWidth="1"/>
    <col min="5859" max="6106" width="11.42578125" style="16"/>
    <col min="6107" max="6107" width="2" style="16" customWidth="1"/>
    <col min="6108" max="6110" width="11.42578125" style="16"/>
    <col min="6111" max="6111" width="13.140625" style="16" bestFit="1" customWidth="1"/>
    <col min="6112" max="6112" width="11.42578125" style="16"/>
    <col min="6113" max="6113" width="12.5703125" style="16" customWidth="1"/>
    <col min="6114" max="6114" width="13.85546875" style="16" customWidth="1"/>
    <col min="6115" max="6362" width="11.42578125" style="16"/>
    <col min="6363" max="6363" width="2" style="16" customWidth="1"/>
    <col min="6364" max="6366" width="11.42578125" style="16"/>
    <col min="6367" max="6367" width="13.140625" style="16" bestFit="1" customWidth="1"/>
    <col min="6368" max="6368" width="11.42578125" style="16"/>
    <col min="6369" max="6369" width="12.5703125" style="16" customWidth="1"/>
    <col min="6370" max="6370" width="13.85546875" style="16" customWidth="1"/>
    <col min="6371" max="6618" width="11.42578125" style="16"/>
    <col min="6619" max="6619" width="2" style="16" customWidth="1"/>
    <col min="6620" max="6622" width="11.42578125" style="16"/>
    <col min="6623" max="6623" width="13.140625" style="16" bestFit="1" customWidth="1"/>
    <col min="6624" max="6624" width="11.42578125" style="16"/>
    <col min="6625" max="6625" width="12.5703125" style="16" customWidth="1"/>
    <col min="6626" max="6626" width="13.85546875" style="16" customWidth="1"/>
    <col min="6627" max="6874" width="11.42578125" style="16"/>
    <col min="6875" max="6875" width="2" style="16" customWidth="1"/>
    <col min="6876" max="6878" width="11.42578125" style="16"/>
    <col min="6879" max="6879" width="13.140625" style="16" bestFit="1" customWidth="1"/>
    <col min="6880" max="6880" width="11.42578125" style="16"/>
    <col min="6881" max="6881" width="12.5703125" style="16" customWidth="1"/>
    <col min="6882" max="6882" width="13.85546875" style="16" customWidth="1"/>
    <col min="6883" max="7130" width="11.42578125" style="16"/>
    <col min="7131" max="7131" width="2" style="16" customWidth="1"/>
    <col min="7132" max="7134" width="11.42578125" style="16"/>
    <col min="7135" max="7135" width="13.140625" style="16" bestFit="1" customWidth="1"/>
    <col min="7136" max="7136" width="11.42578125" style="16"/>
    <col min="7137" max="7137" width="12.5703125" style="16" customWidth="1"/>
    <col min="7138" max="7138" width="13.85546875" style="16" customWidth="1"/>
    <col min="7139" max="7386" width="11.42578125" style="16"/>
    <col min="7387" max="7387" width="2" style="16" customWidth="1"/>
    <col min="7388" max="7390" width="11.42578125" style="16"/>
    <col min="7391" max="7391" width="13.140625" style="16" bestFit="1" customWidth="1"/>
    <col min="7392" max="7392" width="11.42578125" style="16"/>
    <col min="7393" max="7393" width="12.5703125" style="16" customWidth="1"/>
    <col min="7394" max="7394" width="13.85546875" style="16" customWidth="1"/>
    <col min="7395" max="7642" width="11.42578125" style="16"/>
    <col min="7643" max="7643" width="2" style="16" customWidth="1"/>
    <col min="7644" max="7646" width="11.42578125" style="16"/>
    <col min="7647" max="7647" width="13.140625" style="16" bestFit="1" customWidth="1"/>
    <col min="7648" max="7648" width="11.42578125" style="16"/>
    <col min="7649" max="7649" width="12.5703125" style="16" customWidth="1"/>
    <col min="7650" max="7650" width="13.85546875" style="16" customWidth="1"/>
    <col min="7651" max="7898" width="11.42578125" style="16"/>
    <col min="7899" max="7899" width="2" style="16" customWidth="1"/>
    <col min="7900" max="7902" width="11.42578125" style="16"/>
    <col min="7903" max="7903" width="13.140625" style="16" bestFit="1" customWidth="1"/>
    <col min="7904" max="7904" width="11.42578125" style="16"/>
    <col min="7905" max="7905" width="12.5703125" style="16" customWidth="1"/>
    <col min="7906" max="7906" width="13.85546875" style="16" customWidth="1"/>
    <col min="7907" max="8154" width="11.42578125" style="16"/>
    <col min="8155" max="8155" width="2" style="16" customWidth="1"/>
    <col min="8156" max="8158" width="11.42578125" style="16"/>
    <col min="8159" max="8159" width="13.140625" style="16" bestFit="1" customWidth="1"/>
    <col min="8160" max="8160" width="11.42578125" style="16"/>
    <col min="8161" max="8161" width="12.5703125" style="16" customWidth="1"/>
    <col min="8162" max="8162" width="13.85546875" style="16" customWidth="1"/>
    <col min="8163" max="8410" width="11.42578125" style="16"/>
    <col min="8411" max="8411" width="2" style="16" customWidth="1"/>
    <col min="8412" max="8414" width="11.42578125" style="16"/>
    <col min="8415" max="8415" width="13.140625" style="16" bestFit="1" customWidth="1"/>
    <col min="8416" max="8416" width="11.42578125" style="16"/>
    <col min="8417" max="8417" width="12.5703125" style="16" customWidth="1"/>
    <col min="8418" max="8418" width="13.85546875" style="16" customWidth="1"/>
    <col min="8419" max="8666" width="11.42578125" style="16"/>
    <col min="8667" max="8667" width="2" style="16" customWidth="1"/>
    <col min="8668" max="8670" width="11.42578125" style="16"/>
    <col min="8671" max="8671" width="13.140625" style="16" bestFit="1" customWidth="1"/>
    <col min="8672" max="8672" width="11.42578125" style="16"/>
    <col min="8673" max="8673" width="12.5703125" style="16" customWidth="1"/>
    <col min="8674" max="8674" width="13.85546875" style="16" customWidth="1"/>
    <col min="8675" max="8922" width="11.42578125" style="16"/>
    <col min="8923" max="8923" width="2" style="16" customWidth="1"/>
    <col min="8924" max="8926" width="11.42578125" style="16"/>
    <col min="8927" max="8927" width="13.140625" style="16" bestFit="1" customWidth="1"/>
    <col min="8928" max="8928" width="11.42578125" style="16"/>
    <col min="8929" max="8929" width="12.5703125" style="16" customWidth="1"/>
    <col min="8930" max="8930" width="13.85546875" style="16" customWidth="1"/>
    <col min="8931" max="9178" width="11.42578125" style="16"/>
    <col min="9179" max="9179" width="2" style="16" customWidth="1"/>
    <col min="9180" max="9182" width="11.42578125" style="16"/>
    <col min="9183" max="9183" width="13.140625" style="16" bestFit="1" customWidth="1"/>
    <col min="9184" max="9184" width="11.42578125" style="16"/>
    <col min="9185" max="9185" width="12.5703125" style="16" customWidth="1"/>
    <col min="9186" max="9186" width="13.85546875" style="16" customWidth="1"/>
    <col min="9187" max="9434" width="11.42578125" style="16"/>
    <col min="9435" max="9435" width="2" style="16" customWidth="1"/>
    <col min="9436" max="9438" width="11.42578125" style="16"/>
    <col min="9439" max="9439" width="13.140625" style="16" bestFit="1" customWidth="1"/>
    <col min="9440" max="9440" width="11.42578125" style="16"/>
    <col min="9441" max="9441" width="12.5703125" style="16" customWidth="1"/>
    <col min="9442" max="9442" width="13.85546875" style="16" customWidth="1"/>
    <col min="9443" max="9690" width="11.42578125" style="16"/>
    <col min="9691" max="9691" width="2" style="16" customWidth="1"/>
    <col min="9692" max="9694" width="11.42578125" style="16"/>
    <col min="9695" max="9695" width="13.140625" style="16" bestFit="1" customWidth="1"/>
    <col min="9696" max="9696" width="11.42578125" style="16"/>
    <col min="9697" max="9697" width="12.5703125" style="16" customWidth="1"/>
    <col min="9698" max="9698" width="13.85546875" style="16" customWidth="1"/>
    <col min="9699" max="9946" width="11.42578125" style="16"/>
    <col min="9947" max="9947" width="2" style="16" customWidth="1"/>
    <col min="9948" max="9950" width="11.42578125" style="16"/>
    <col min="9951" max="9951" width="13.140625" style="16" bestFit="1" customWidth="1"/>
    <col min="9952" max="9952" width="11.42578125" style="16"/>
    <col min="9953" max="9953" width="12.5703125" style="16" customWidth="1"/>
    <col min="9954" max="9954" width="13.85546875" style="16" customWidth="1"/>
    <col min="9955" max="10202" width="11.42578125" style="16"/>
    <col min="10203" max="10203" width="2" style="16" customWidth="1"/>
    <col min="10204" max="10206" width="11.42578125" style="16"/>
    <col min="10207" max="10207" width="13.140625" style="16" bestFit="1" customWidth="1"/>
    <col min="10208" max="10208" width="11.42578125" style="16"/>
    <col min="10209" max="10209" width="12.5703125" style="16" customWidth="1"/>
    <col min="10210" max="10210" width="13.85546875" style="16" customWidth="1"/>
    <col min="10211" max="10458" width="11.42578125" style="16"/>
    <col min="10459" max="10459" width="2" style="16" customWidth="1"/>
    <col min="10460" max="10462" width="11.42578125" style="16"/>
    <col min="10463" max="10463" width="13.140625" style="16" bestFit="1" customWidth="1"/>
    <col min="10464" max="10464" width="11.42578125" style="16"/>
    <col min="10465" max="10465" width="12.5703125" style="16" customWidth="1"/>
    <col min="10466" max="10466" width="13.85546875" style="16" customWidth="1"/>
    <col min="10467" max="10714" width="11.42578125" style="16"/>
    <col min="10715" max="10715" width="2" style="16" customWidth="1"/>
    <col min="10716" max="10718" width="11.42578125" style="16"/>
    <col min="10719" max="10719" width="13.140625" style="16" bestFit="1" customWidth="1"/>
    <col min="10720" max="10720" width="11.42578125" style="16"/>
    <col min="10721" max="10721" width="12.5703125" style="16" customWidth="1"/>
    <col min="10722" max="10722" width="13.85546875" style="16" customWidth="1"/>
    <col min="10723" max="10970" width="11.42578125" style="16"/>
    <col min="10971" max="10971" width="2" style="16" customWidth="1"/>
    <col min="10972" max="10974" width="11.42578125" style="16"/>
    <col min="10975" max="10975" width="13.140625" style="16" bestFit="1" customWidth="1"/>
    <col min="10976" max="10976" width="11.42578125" style="16"/>
    <col min="10977" max="10977" width="12.5703125" style="16" customWidth="1"/>
    <col min="10978" max="10978" width="13.85546875" style="16" customWidth="1"/>
    <col min="10979" max="11226" width="11.42578125" style="16"/>
    <col min="11227" max="11227" width="2" style="16" customWidth="1"/>
    <col min="11228" max="11230" width="11.42578125" style="16"/>
    <col min="11231" max="11231" width="13.140625" style="16" bestFit="1" customWidth="1"/>
    <col min="11232" max="11232" width="11.42578125" style="16"/>
    <col min="11233" max="11233" width="12.5703125" style="16" customWidth="1"/>
    <col min="11234" max="11234" width="13.85546875" style="16" customWidth="1"/>
    <col min="11235" max="11482" width="11.42578125" style="16"/>
    <col min="11483" max="11483" width="2" style="16" customWidth="1"/>
    <col min="11484" max="11486" width="11.42578125" style="16"/>
    <col min="11487" max="11487" width="13.140625" style="16" bestFit="1" customWidth="1"/>
    <col min="11488" max="11488" width="11.42578125" style="16"/>
    <col min="11489" max="11489" width="12.5703125" style="16" customWidth="1"/>
    <col min="11490" max="11490" width="13.85546875" style="16" customWidth="1"/>
    <col min="11491" max="11738" width="11.42578125" style="16"/>
    <col min="11739" max="11739" width="2" style="16" customWidth="1"/>
    <col min="11740" max="11742" width="11.42578125" style="16"/>
    <col min="11743" max="11743" width="13.140625" style="16" bestFit="1" customWidth="1"/>
    <col min="11744" max="11744" width="11.42578125" style="16"/>
    <col min="11745" max="11745" width="12.5703125" style="16" customWidth="1"/>
    <col min="11746" max="11746" width="13.85546875" style="16" customWidth="1"/>
    <col min="11747" max="11994" width="11.42578125" style="16"/>
    <col min="11995" max="11995" width="2" style="16" customWidth="1"/>
    <col min="11996" max="11998" width="11.42578125" style="16"/>
    <col min="11999" max="11999" width="13.140625" style="16" bestFit="1" customWidth="1"/>
    <col min="12000" max="12000" width="11.42578125" style="16"/>
    <col min="12001" max="12001" width="12.5703125" style="16" customWidth="1"/>
    <col min="12002" max="12002" width="13.85546875" style="16" customWidth="1"/>
    <col min="12003" max="12250" width="11.42578125" style="16"/>
    <col min="12251" max="12251" width="2" style="16" customWidth="1"/>
    <col min="12252" max="12254" width="11.42578125" style="16"/>
    <col min="12255" max="12255" width="13.140625" style="16" bestFit="1" customWidth="1"/>
    <col min="12256" max="12256" width="11.42578125" style="16"/>
    <col min="12257" max="12257" width="12.5703125" style="16" customWidth="1"/>
    <col min="12258" max="12258" width="13.85546875" style="16" customWidth="1"/>
    <col min="12259" max="12506" width="11.42578125" style="16"/>
    <col min="12507" max="12507" width="2" style="16" customWidth="1"/>
    <col min="12508" max="12510" width="11.42578125" style="16"/>
    <col min="12511" max="12511" width="13.140625" style="16" bestFit="1" customWidth="1"/>
    <col min="12512" max="12512" width="11.42578125" style="16"/>
    <col min="12513" max="12513" width="12.5703125" style="16" customWidth="1"/>
    <col min="12514" max="12514" width="13.85546875" style="16" customWidth="1"/>
    <col min="12515" max="12762" width="11.42578125" style="16"/>
    <col min="12763" max="12763" width="2" style="16" customWidth="1"/>
    <col min="12764" max="12766" width="11.42578125" style="16"/>
    <col min="12767" max="12767" width="13.140625" style="16" bestFit="1" customWidth="1"/>
    <col min="12768" max="12768" width="11.42578125" style="16"/>
    <col min="12769" max="12769" width="12.5703125" style="16" customWidth="1"/>
    <col min="12770" max="12770" width="13.85546875" style="16" customWidth="1"/>
    <col min="12771" max="13018" width="11.42578125" style="16"/>
    <col min="13019" max="13019" width="2" style="16" customWidth="1"/>
    <col min="13020" max="13022" width="11.42578125" style="16"/>
    <col min="13023" max="13023" width="13.140625" style="16" bestFit="1" customWidth="1"/>
    <col min="13024" max="13024" width="11.42578125" style="16"/>
    <col min="13025" max="13025" width="12.5703125" style="16" customWidth="1"/>
    <col min="13026" max="13026" width="13.85546875" style="16" customWidth="1"/>
    <col min="13027" max="13274" width="11.42578125" style="16"/>
    <col min="13275" max="13275" width="2" style="16" customWidth="1"/>
    <col min="13276" max="13278" width="11.42578125" style="16"/>
    <col min="13279" max="13279" width="13.140625" style="16" bestFit="1" customWidth="1"/>
    <col min="13280" max="13280" width="11.42578125" style="16"/>
    <col min="13281" max="13281" width="12.5703125" style="16" customWidth="1"/>
    <col min="13282" max="13282" width="13.85546875" style="16" customWidth="1"/>
    <col min="13283" max="13530" width="11.42578125" style="16"/>
    <col min="13531" max="13531" width="2" style="16" customWidth="1"/>
    <col min="13532" max="13534" width="11.42578125" style="16"/>
    <col min="13535" max="13535" width="13.140625" style="16" bestFit="1" customWidth="1"/>
    <col min="13536" max="13536" width="11.42578125" style="16"/>
    <col min="13537" max="13537" width="12.5703125" style="16" customWidth="1"/>
    <col min="13538" max="13538" width="13.85546875" style="16" customWidth="1"/>
    <col min="13539" max="13786" width="11.42578125" style="16"/>
    <col min="13787" max="13787" width="2" style="16" customWidth="1"/>
    <col min="13788" max="13790" width="11.42578125" style="16"/>
    <col min="13791" max="13791" width="13.140625" style="16" bestFit="1" customWidth="1"/>
    <col min="13792" max="13792" width="11.42578125" style="16"/>
    <col min="13793" max="13793" width="12.5703125" style="16" customWidth="1"/>
    <col min="13794" max="13794" width="13.85546875" style="16" customWidth="1"/>
    <col min="13795" max="14042" width="11.42578125" style="16"/>
    <col min="14043" max="14043" width="2" style="16" customWidth="1"/>
    <col min="14044" max="14046" width="11.42578125" style="16"/>
    <col min="14047" max="14047" width="13.140625" style="16" bestFit="1" customWidth="1"/>
    <col min="14048" max="14048" width="11.42578125" style="16"/>
    <col min="14049" max="14049" width="12.5703125" style="16" customWidth="1"/>
    <col min="14050" max="14050" width="13.85546875" style="16" customWidth="1"/>
    <col min="14051" max="14298" width="11.42578125" style="16"/>
    <col min="14299" max="14299" width="2" style="16" customWidth="1"/>
    <col min="14300" max="14302" width="11.42578125" style="16"/>
    <col min="14303" max="14303" width="13.140625" style="16" bestFit="1" customWidth="1"/>
    <col min="14304" max="14304" width="11.42578125" style="16"/>
    <col min="14305" max="14305" width="12.5703125" style="16" customWidth="1"/>
    <col min="14306" max="14306" width="13.85546875" style="16" customWidth="1"/>
    <col min="14307" max="14554" width="11.42578125" style="16"/>
    <col min="14555" max="14555" width="2" style="16" customWidth="1"/>
    <col min="14556" max="14558" width="11.42578125" style="16"/>
    <col min="14559" max="14559" width="13.140625" style="16" bestFit="1" customWidth="1"/>
    <col min="14560" max="14560" width="11.42578125" style="16"/>
    <col min="14561" max="14561" width="12.5703125" style="16" customWidth="1"/>
    <col min="14562" max="14562" width="13.85546875" style="16" customWidth="1"/>
    <col min="14563" max="14810" width="11.42578125" style="16"/>
    <col min="14811" max="14811" width="2" style="16" customWidth="1"/>
    <col min="14812" max="14814" width="11.42578125" style="16"/>
    <col min="14815" max="14815" width="13.140625" style="16" bestFit="1" customWidth="1"/>
    <col min="14816" max="14816" width="11.42578125" style="16"/>
    <col min="14817" max="14817" width="12.5703125" style="16" customWidth="1"/>
    <col min="14818" max="14818" width="13.85546875" style="16" customWidth="1"/>
    <col min="14819" max="15066" width="11.42578125" style="16"/>
    <col min="15067" max="15067" width="2" style="16" customWidth="1"/>
    <col min="15068" max="15070" width="11.42578125" style="16"/>
    <col min="15071" max="15071" width="13.140625" style="16" bestFit="1" customWidth="1"/>
    <col min="15072" max="15072" width="11.42578125" style="16"/>
    <col min="15073" max="15073" width="12.5703125" style="16" customWidth="1"/>
    <col min="15074" max="15074" width="13.85546875" style="16" customWidth="1"/>
    <col min="15075" max="15322" width="11.42578125" style="16"/>
    <col min="15323" max="15323" width="2" style="16" customWidth="1"/>
    <col min="15324" max="15326" width="11.42578125" style="16"/>
    <col min="15327" max="15327" width="13.140625" style="16" bestFit="1" customWidth="1"/>
    <col min="15328" max="15328" width="11.42578125" style="16"/>
    <col min="15329" max="15329" width="12.5703125" style="16" customWidth="1"/>
    <col min="15330" max="15330" width="13.85546875" style="16" customWidth="1"/>
    <col min="15331" max="15578" width="11.42578125" style="16"/>
    <col min="15579" max="15579" width="2" style="16" customWidth="1"/>
    <col min="15580" max="15582" width="11.42578125" style="16"/>
    <col min="15583" max="15583" width="13.140625" style="16" bestFit="1" customWidth="1"/>
    <col min="15584" max="15584" width="11.42578125" style="16"/>
    <col min="15585" max="15585" width="12.5703125" style="16" customWidth="1"/>
    <col min="15586" max="15586" width="13.85546875" style="16" customWidth="1"/>
    <col min="15587" max="15834" width="11.42578125" style="16"/>
    <col min="15835" max="15835" width="2" style="16" customWidth="1"/>
    <col min="15836" max="15838" width="11.42578125" style="16"/>
    <col min="15839" max="15839" width="13.140625" style="16" bestFit="1" customWidth="1"/>
    <col min="15840" max="15840" width="11.42578125" style="16"/>
    <col min="15841" max="15841" width="12.5703125" style="16" customWidth="1"/>
    <col min="15842" max="15842" width="13.85546875" style="16" customWidth="1"/>
    <col min="15843" max="16090" width="11.42578125" style="16"/>
    <col min="16091" max="16091" width="2" style="16" customWidth="1"/>
    <col min="16092" max="16094" width="11.42578125" style="16"/>
    <col min="16095" max="16095" width="13.140625" style="16" bestFit="1" customWidth="1"/>
    <col min="16096" max="16096" width="11.42578125" style="16"/>
    <col min="16097" max="16097" width="12.5703125" style="16" customWidth="1"/>
    <col min="16098" max="16098" width="13.85546875" style="16" customWidth="1"/>
    <col min="16099" max="16384" width="11.42578125" style="16"/>
  </cols>
  <sheetData>
    <row r="1" spans="1:15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2.75"/>
    <row r="3" spans="1:15" s="2" customFormat="1" ht="12.75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50" customFormat="1">
      <c r="A4" s="49"/>
      <c r="B4" s="49"/>
      <c r="C4" s="49"/>
      <c r="D4" s="40" t="s">
        <v>2</v>
      </c>
      <c r="E4" s="40"/>
      <c r="F4" s="40" t="s">
        <v>3</v>
      </c>
      <c r="G4" s="40"/>
      <c r="H4" s="40" t="s">
        <v>89</v>
      </c>
      <c r="I4" s="40"/>
      <c r="J4" s="40" t="s">
        <v>90</v>
      </c>
      <c r="K4" s="40"/>
      <c r="L4" s="40" t="s">
        <v>6</v>
      </c>
      <c r="M4" s="40"/>
      <c r="N4" s="41" t="s">
        <v>8</v>
      </c>
      <c r="O4" s="41"/>
    </row>
    <row r="5" spans="1:15">
      <c r="A5" s="4"/>
      <c r="B5" s="4"/>
      <c r="C5" s="4"/>
      <c r="D5" s="42" t="s">
        <v>9</v>
      </c>
      <c r="E5" s="42" t="s">
        <v>10</v>
      </c>
      <c r="F5" s="42" t="s">
        <v>9</v>
      </c>
      <c r="G5" s="42" t="s">
        <v>10</v>
      </c>
      <c r="H5" s="42" t="s">
        <v>9</v>
      </c>
      <c r="I5" s="42" t="s">
        <v>10</v>
      </c>
      <c r="J5" s="42" t="s">
        <v>9</v>
      </c>
      <c r="K5" s="42" t="s">
        <v>10</v>
      </c>
      <c r="L5" s="42" t="s">
        <v>9</v>
      </c>
      <c r="M5" s="42" t="s">
        <v>10</v>
      </c>
      <c r="N5" s="42" t="s">
        <v>9</v>
      </c>
      <c r="O5" s="42" t="s">
        <v>10</v>
      </c>
    </row>
    <row r="6" spans="1:15">
      <c r="A6" s="51" t="s">
        <v>11</v>
      </c>
      <c r="B6" s="52"/>
      <c r="C6" s="52"/>
      <c r="D6"/>
      <c r="E6"/>
      <c r="F6"/>
      <c r="G6"/>
      <c r="H6"/>
      <c r="I6"/>
      <c r="J6"/>
      <c r="K6"/>
      <c r="L6"/>
      <c r="M6"/>
      <c r="N6"/>
      <c r="O6"/>
    </row>
    <row r="7" spans="1:15">
      <c r="A7" s="53" t="s">
        <v>12</v>
      </c>
      <c r="B7" s="54"/>
      <c r="C7" s="54"/>
      <c r="D7"/>
      <c r="E7"/>
      <c r="F7"/>
      <c r="G7"/>
      <c r="H7"/>
      <c r="I7"/>
      <c r="J7"/>
      <c r="K7"/>
      <c r="L7"/>
      <c r="M7"/>
      <c r="N7"/>
      <c r="O7"/>
    </row>
    <row r="8" spans="1:15">
      <c r="A8" s="53" t="s">
        <v>13</v>
      </c>
      <c r="B8" s="54"/>
      <c r="C8" s="54"/>
      <c r="D8"/>
      <c r="E8"/>
      <c r="F8"/>
      <c r="G8"/>
      <c r="H8"/>
      <c r="I8"/>
      <c r="J8"/>
      <c r="K8"/>
      <c r="L8"/>
      <c r="M8"/>
      <c r="N8"/>
      <c r="O8"/>
    </row>
    <row r="9" spans="1:15">
      <c r="A9" s="55" t="s">
        <v>14</v>
      </c>
      <c r="B9" s="54"/>
      <c r="C9" s="54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>+D9+F9+H9+J9+L9</f>
        <v>0</v>
      </c>
      <c r="O9" s="21">
        <f>+E9+G9+I9+K9+M9</f>
        <v>0</v>
      </c>
    </row>
    <row r="10" spans="1:15">
      <c r="A10" s="53" t="s">
        <v>15</v>
      </c>
      <c r="B10" s="54"/>
      <c r="C10" s="54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f>+D10+F10+H10+J10+L10</f>
        <v>0</v>
      </c>
      <c r="O10" s="22">
        <f>+E10+G10+I10+K10+M10</f>
        <v>0</v>
      </c>
    </row>
    <row r="11" spans="1: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>
      <c r="A12" s="53" t="s">
        <v>16</v>
      </c>
      <c r="B12" s="54"/>
      <c r="C12" s="54"/>
      <c r="D12"/>
      <c r="E12"/>
      <c r="F12"/>
      <c r="G12"/>
      <c r="H12"/>
      <c r="I12"/>
      <c r="J12"/>
      <c r="K12"/>
      <c r="L12"/>
      <c r="M12"/>
      <c r="N12"/>
      <c r="O12"/>
    </row>
    <row r="13" spans="1:15">
      <c r="A13" s="55" t="s">
        <v>17</v>
      </c>
      <c r="B13" s="54"/>
      <c r="C13" s="54"/>
      <c r="D13" s="20">
        <v>0</v>
      </c>
      <c r="E13" s="20">
        <v>1200026.95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>+D13+F13+H13+J13+L13</f>
        <v>0</v>
      </c>
      <c r="O13" s="21">
        <f>+E13+G13+I13+K13+M13</f>
        <v>1200026.95</v>
      </c>
    </row>
    <row r="14" spans="1:15">
      <c r="A14" s="53" t="s">
        <v>18</v>
      </c>
      <c r="B14" s="54"/>
      <c r="C14" s="54"/>
      <c r="D14" s="22">
        <v>0</v>
      </c>
      <c r="E14" s="22">
        <v>1200026.95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f>+D14+F14+H14+J14+L14</f>
        <v>0</v>
      </c>
      <c r="O14" s="22">
        <f>+E14+G14+I14+K14+M14</f>
        <v>1200026.95</v>
      </c>
    </row>
    <row r="15" spans="1: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A16" s="53" t="s">
        <v>19</v>
      </c>
      <c r="B16" s="54"/>
      <c r="C16" s="54"/>
      <c r="D16"/>
      <c r="E16"/>
      <c r="F16"/>
      <c r="G16"/>
      <c r="H16"/>
      <c r="I16"/>
      <c r="J16"/>
      <c r="K16"/>
      <c r="L16"/>
      <c r="M16"/>
      <c r="N16"/>
      <c r="O16"/>
    </row>
    <row r="17" spans="1:15">
      <c r="A17" s="55" t="s">
        <v>20</v>
      </c>
      <c r="B17" s="54"/>
      <c r="C17" s="54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>+D17+F17+H17+J17+L17</f>
        <v>0</v>
      </c>
      <c r="O17" s="21">
        <f>+E17+G17+I17+K17+M17</f>
        <v>0</v>
      </c>
    </row>
    <row r="18" spans="1:15">
      <c r="A18" s="53" t="s">
        <v>21</v>
      </c>
      <c r="B18" s="54"/>
      <c r="C18" s="54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f>+D18+F18+H18+J18+L18</f>
        <v>0</v>
      </c>
      <c r="O18" s="22">
        <f>+E18+G18+I18+K18+M18</f>
        <v>0</v>
      </c>
    </row>
    <row r="19" spans="1: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 s="53" t="s">
        <v>22</v>
      </c>
      <c r="B20" s="54"/>
      <c r="C20" s="54"/>
      <c r="D20"/>
      <c r="E20"/>
      <c r="F20"/>
      <c r="G20"/>
      <c r="H20"/>
      <c r="I20"/>
      <c r="J20"/>
      <c r="K20"/>
      <c r="L20"/>
      <c r="M20"/>
      <c r="N20"/>
      <c r="O20"/>
    </row>
    <row r="21" spans="1:15">
      <c r="A21" s="55" t="s">
        <v>23</v>
      </c>
      <c r="B21" s="54"/>
      <c r="C21" s="54"/>
      <c r="D21" s="20">
        <v>1945.49</v>
      </c>
      <c r="E21" s="20">
        <v>56315.11</v>
      </c>
      <c r="F21" s="20">
        <v>0</v>
      </c>
      <c r="G21" s="20">
        <v>0</v>
      </c>
      <c r="H21" s="20">
        <v>1.25</v>
      </c>
      <c r="I21" s="20">
        <v>4.17</v>
      </c>
      <c r="J21" s="20">
        <v>4.66</v>
      </c>
      <c r="K21" s="20">
        <v>9.91</v>
      </c>
      <c r="L21" s="20">
        <v>0</v>
      </c>
      <c r="M21" s="20">
        <v>0</v>
      </c>
      <c r="N21" s="21">
        <f>+D21+F21+H21+J21+L21</f>
        <v>1951.4</v>
      </c>
      <c r="O21" s="21">
        <f>+E21+G21+I21+K21+M21</f>
        <v>56329.19</v>
      </c>
    </row>
    <row r="22" spans="1:15">
      <c r="A22" s="53" t="s">
        <v>24</v>
      </c>
      <c r="B22" s="54"/>
      <c r="C22" s="54"/>
      <c r="D22" s="22">
        <v>1945.49</v>
      </c>
      <c r="E22" s="22">
        <v>56315.11</v>
      </c>
      <c r="F22" s="22">
        <v>0</v>
      </c>
      <c r="G22" s="22">
        <v>0</v>
      </c>
      <c r="H22" s="22">
        <v>1.25</v>
      </c>
      <c r="I22" s="22">
        <v>4.17</v>
      </c>
      <c r="J22" s="22">
        <v>4.66</v>
      </c>
      <c r="K22" s="22">
        <v>9.91</v>
      </c>
      <c r="L22" s="22">
        <v>0</v>
      </c>
      <c r="M22" s="22">
        <v>0</v>
      </c>
      <c r="N22" s="22">
        <f>+D22+F22+H22+J22+L22</f>
        <v>1951.4</v>
      </c>
      <c r="O22" s="22">
        <f>+E22+G22+I22+K22+M22</f>
        <v>56329.19</v>
      </c>
    </row>
    <row r="23" spans="1: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>
      <c r="A24" s="53" t="s">
        <v>25</v>
      </c>
      <c r="B24" s="54"/>
      <c r="C24" s="54"/>
      <c r="D24"/>
      <c r="E24"/>
      <c r="F24"/>
      <c r="G24"/>
      <c r="H24"/>
      <c r="I24"/>
      <c r="J24"/>
      <c r="K24"/>
      <c r="L24"/>
      <c r="M24"/>
      <c r="N24"/>
      <c r="O24"/>
    </row>
    <row r="25" spans="1:15">
      <c r="A25" s="55" t="s">
        <v>26</v>
      </c>
      <c r="B25" s="54"/>
      <c r="C25" s="54"/>
      <c r="D25" s="20">
        <v>383105.28000000003</v>
      </c>
      <c r="E25" s="20">
        <v>4165948.01</v>
      </c>
      <c r="F25" s="20">
        <v>0</v>
      </c>
      <c r="G25" s="20">
        <v>3750000</v>
      </c>
      <c r="H25" s="20">
        <v>0</v>
      </c>
      <c r="I25" s="20">
        <v>255011.68</v>
      </c>
      <c r="J25" s="20">
        <v>0</v>
      </c>
      <c r="K25" s="20">
        <v>705026.85</v>
      </c>
      <c r="L25" s="20">
        <v>1860000</v>
      </c>
      <c r="M25" s="20">
        <v>1860000</v>
      </c>
      <c r="N25" s="21">
        <f>+D25+F25+H25+J25+L25</f>
        <v>2243105.2800000003</v>
      </c>
      <c r="O25" s="21">
        <f>+E25+G25+I25+K25+M25</f>
        <v>10735986.539999999</v>
      </c>
    </row>
    <row r="26" spans="1:15">
      <c r="A26" s="53" t="s">
        <v>27</v>
      </c>
      <c r="B26" s="54"/>
      <c r="C26" s="54"/>
      <c r="D26" s="22">
        <v>383105.28000000003</v>
      </c>
      <c r="E26" s="22">
        <v>4165948.01</v>
      </c>
      <c r="F26" s="22">
        <v>0</v>
      </c>
      <c r="G26" s="22">
        <v>3750000</v>
      </c>
      <c r="H26" s="22">
        <v>1.25</v>
      </c>
      <c r="I26" s="22">
        <v>255011.68</v>
      </c>
      <c r="J26" s="22">
        <v>0</v>
      </c>
      <c r="K26" s="22">
        <v>705026.85</v>
      </c>
      <c r="L26" s="22">
        <v>1860000</v>
      </c>
      <c r="M26" s="22">
        <v>1860000</v>
      </c>
      <c r="N26" s="22">
        <f>+D26+F26+H26+J26+L26</f>
        <v>2243106.5300000003</v>
      </c>
      <c r="O26" s="22">
        <f>+E26+G26+I26+K26+M26</f>
        <v>10735986.539999999</v>
      </c>
    </row>
    <row r="27" spans="1: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A28" s="53" t="s">
        <v>28</v>
      </c>
      <c r="B28" s="54"/>
      <c r="C28" s="54"/>
      <c r="D28" s="22">
        <v>385050.77</v>
      </c>
      <c r="E28" s="22">
        <v>5422290.0700000003</v>
      </c>
      <c r="F28" s="22">
        <v>0</v>
      </c>
      <c r="G28" s="22">
        <v>3750000</v>
      </c>
      <c r="H28" s="22">
        <v>0</v>
      </c>
      <c r="I28" s="22">
        <v>255015.85</v>
      </c>
      <c r="J28" s="22">
        <v>4.66</v>
      </c>
      <c r="K28" s="22">
        <v>705036.76</v>
      </c>
      <c r="L28" s="22">
        <v>1860000</v>
      </c>
      <c r="M28" s="22">
        <v>1860000</v>
      </c>
      <c r="N28" s="22">
        <f>+D28+F28+H28+J28+L28</f>
        <v>2245055.4300000002</v>
      </c>
      <c r="O28" s="22">
        <f>+E28+G28+I28+K28+M28</f>
        <v>11992342.68</v>
      </c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 s="53" t="s">
        <v>29</v>
      </c>
      <c r="B30" s="54"/>
      <c r="C30" s="54"/>
      <c r="D30" s="22">
        <v>385050.77</v>
      </c>
      <c r="E30" s="22">
        <v>5422290.0700000003</v>
      </c>
      <c r="F30" s="22">
        <v>0</v>
      </c>
      <c r="G30" s="22">
        <v>3750000</v>
      </c>
      <c r="H30" s="22">
        <v>1.25</v>
      </c>
      <c r="I30" s="22">
        <v>255015.85</v>
      </c>
      <c r="J30" s="22">
        <v>4.66</v>
      </c>
      <c r="K30" s="22">
        <v>705036.76</v>
      </c>
      <c r="L30" s="22">
        <v>1860000</v>
      </c>
      <c r="M30" s="22">
        <v>1860000</v>
      </c>
      <c r="N30" s="22">
        <f>+D30+F30+H30+J30+L30</f>
        <v>2245056.6800000002</v>
      </c>
      <c r="O30" s="22">
        <f>+E30+G30+I30+K30+M30</f>
        <v>11992342.68</v>
      </c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 s="51" t="s">
        <v>30</v>
      </c>
      <c r="B33" s="52"/>
      <c r="C33" s="52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 s="53" t="s">
        <v>31</v>
      </c>
      <c r="B34" s="54"/>
      <c r="C34" s="5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 s="53" t="s">
        <v>32</v>
      </c>
      <c r="B35" s="54"/>
      <c r="C35" s="54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 s="56" t="s">
        <v>33</v>
      </c>
      <c r="B36" s="57"/>
      <c r="C36" s="57"/>
      <c r="D36" s="20">
        <v>161086.74</v>
      </c>
      <c r="E36" s="20">
        <v>1743174.24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ref="N36:O42" si="0">+D36+F36+H36+J36+L36</f>
        <v>161086.74</v>
      </c>
      <c r="O36" s="21">
        <f t="shared" si="0"/>
        <v>1743174.24</v>
      </c>
    </row>
    <row r="37" spans="1:15">
      <c r="A37" s="55" t="s">
        <v>34</v>
      </c>
      <c r="B37" s="54"/>
      <c r="C37" s="54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0</v>
      </c>
      <c r="O37" s="21">
        <f t="shared" si="0"/>
        <v>0</v>
      </c>
    </row>
    <row r="38" spans="1:15">
      <c r="A38" s="55" t="s">
        <v>35</v>
      </c>
      <c r="B38" s="54"/>
      <c r="C38" s="54"/>
      <c r="D38" s="20">
        <v>75750</v>
      </c>
      <c r="E38" s="20">
        <v>846986.92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75750</v>
      </c>
      <c r="O38" s="21">
        <f t="shared" si="0"/>
        <v>846986.92</v>
      </c>
    </row>
    <row r="39" spans="1:15">
      <c r="A39" s="55" t="s">
        <v>36</v>
      </c>
      <c r="B39" s="54"/>
      <c r="C39" s="54"/>
      <c r="D39" s="20">
        <v>22879.35</v>
      </c>
      <c r="E39" s="20">
        <v>388498.22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22879.35</v>
      </c>
      <c r="O39" s="21">
        <f t="shared" si="0"/>
        <v>388498.22</v>
      </c>
    </row>
    <row r="40" spans="1:15">
      <c r="A40" s="55" t="s">
        <v>37</v>
      </c>
      <c r="B40" s="54"/>
      <c r="C40" s="54"/>
      <c r="D40" s="20">
        <v>9526.2800000000007</v>
      </c>
      <c r="E40" s="20">
        <v>116918.72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9526.2800000000007</v>
      </c>
      <c r="O40" s="21">
        <f t="shared" si="0"/>
        <v>116918.72</v>
      </c>
    </row>
    <row r="41" spans="1:15">
      <c r="A41" s="55" t="s">
        <v>38</v>
      </c>
      <c r="B41" s="54"/>
      <c r="C41" s="54"/>
      <c r="D41" s="20">
        <v>0</v>
      </c>
      <c r="E41" s="20">
        <v>21295.88</v>
      </c>
      <c r="F41" s="20">
        <v>0</v>
      </c>
      <c r="G41" s="20">
        <v>0</v>
      </c>
      <c r="H41" s="20">
        <v>0</v>
      </c>
      <c r="I41" s="20">
        <v>0</v>
      </c>
      <c r="J41" s="20">
        <v>130000</v>
      </c>
      <c r="K41" s="20">
        <v>130000</v>
      </c>
      <c r="L41" s="20">
        <v>0</v>
      </c>
      <c r="M41" s="20">
        <v>0</v>
      </c>
      <c r="N41" s="21">
        <f t="shared" si="0"/>
        <v>130000</v>
      </c>
      <c r="O41" s="21">
        <f t="shared" si="0"/>
        <v>151295.88</v>
      </c>
    </row>
    <row r="42" spans="1:15">
      <c r="A42" s="53" t="s">
        <v>39</v>
      </c>
      <c r="B42" s="54"/>
      <c r="C42" s="54"/>
      <c r="D42" s="22">
        <v>269242.37</v>
      </c>
      <c r="E42" s="22">
        <v>3116873.98</v>
      </c>
      <c r="F42" s="22">
        <v>0</v>
      </c>
      <c r="G42" s="22">
        <v>0</v>
      </c>
      <c r="H42" s="22">
        <v>0</v>
      </c>
      <c r="I42" s="22">
        <v>0</v>
      </c>
      <c r="J42" s="22">
        <v>130000</v>
      </c>
      <c r="K42" s="22">
        <v>130000</v>
      </c>
      <c r="L42" s="22">
        <v>0</v>
      </c>
      <c r="M42" s="22">
        <v>0</v>
      </c>
      <c r="N42" s="22">
        <f t="shared" si="0"/>
        <v>399242.37</v>
      </c>
      <c r="O42" s="22">
        <f t="shared" si="0"/>
        <v>3246873.98</v>
      </c>
    </row>
    <row r="43" spans="1: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>
      <c r="A44" s="53" t="s">
        <v>40</v>
      </c>
      <c r="B44" s="54"/>
      <c r="C44" s="54"/>
      <c r="D44"/>
      <c r="E44"/>
      <c r="F44"/>
      <c r="G44"/>
      <c r="H44"/>
      <c r="I44"/>
      <c r="J44"/>
      <c r="K44"/>
      <c r="L44"/>
      <c r="M44"/>
      <c r="N44"/>
      <c r="O44"/>
    </row>
    <row r="45" spans="1:15">
      <c r="A45" s="56" t="s">
        <v>41</v>
      </c>
      <c r="B45" s="57"/>
      <c r="C45" s="57"/>
      <c r="D45" s="20">
        <v>3737.76</v>
      </c>
      <c r="E45" s="20">
        <v>76275.929999999993</v>
      </c>
      <c r="F45" s="20">
        <v>149543.91</v>
      </c>
      <c r="G45" s="20">
        <v>433599.35</v>
      </c>
      <c r="H45" s="20">
        <v>0</v>
      </c>
      <c r="I45" s="20">
        <v>31790.959999999999</v>
      </c>
      <c r="J45" s="20">
        <v>2552</v>
      </c>
      <c r="K45" s="20">
        <v>2552</v>
      </c>
      <c r="L45" s="20">
        <v>0</v>
      </c>
      <c r="M45" s="20">
        <v>0</v>
      </c>
      <c r="N45" s="21">
        <f t="shared" ref="N45:O49" si="1">+D45+F45+H45+J45+L45</f>
        <v>155833.67000000001</v>
      </c>
      <c r="O45" s="21">
        <f t="shared" si="1"/>
        <v>544218.24</v>
      </c>
    </row>
    <row r="46" spans="1:15">
      <c r="A46" s="55" t="s">
        <v>42</v>
      </c>
      <c r="B46" s="54"/>
      <c r="C46" s="54"/>
      <c r="D46" s="20">
        <v>9518.1</v>
      </c>
      <c r="E46" s="20">
        <v>47465.73</v>
      </c>
      <c r="F46" s="20">
        <v>45118.51</v>
      </c>
      <c r="G46" s="20">
        <v>82935.81</v>
      </c>
      <c r="H46" s="20">
        <v>0</v>
      </c>
      <c r="I46" s="20">
        <v>3880.2</v>
      </c>
      <c r="J46" s="20">
        <v>0</v>
      </c>
      <c r="K46" s="20">
        <v>0</v>
      </c>
      <c r="L46" s="20">
        <v>0</v>
      </c>
      <c r="M46" s="20">
        <v>0</v>
      </c>
      <c r="N46" s="21">
        <f t="shared" si="1"/>
        <v>54636.61</v>
      </c>
      <c r="O46" s="21">
        <f t="shared" si="1"/>
        <v>134281.74000000002</v>
      </c>
    </row>
    <row r="47" spans="1:15">
      <c r="A47" s="55" t="s">
        <v>43</v>
      </c>
      <c r="B47" s="54"/>
      <c r="C47" s="54"/>
      <c r="D47" s="20">
        <v>12149.47</v>
      </c>
      <c r="E47" s="20">
        <v>115996.24</v>
      </c>
      <c r="F47" s="20">
        <v>0</v>
      </c>
      <c r="G47" s="20">
        <v>0</v>
      </c>
      <c r="H47" s="20">
        <v>4999.5</v>
      </c>
      <c r="I47" s="20">
        <v>18999.95</v>
      </c>
      <c r="J47" s="20">
        <v>21415.84</v>
      </c>
      <c r="K47" s="20">
        <v>24416.15</v>
      </c>
      <c r="L47" s="20">
        <v>0</v>
      </c>
      <c r="M47" s="20">
        <v>0</v>
      </c>
      <c r="N47" s="21">
        <f t="shared" si="1"/>
        <v>38564.81</v>
      </c>
      <c r="O47" s="21">
        <f t="shared" si="1"/>
        <v>159412.34</v>
      </c>
    </row>
    <row r="48" spans="1:15">
      <c r="A48" s="55" t="s">
        <v>44</v>
      </c>
      <c r="B48" s="54"/>
      <c r="C48" s="54"/>
      <c r="D48" s="20">
        <v>3471.83</v>
      </c>
      <c r="E48" s="20">
        <v>9141.4699999999993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1"/>
        <v>3471.83</v>
      </c>
      <c r="O48" s="21">
        <f t="shared" si="1"/>
        <v>9141.4699999999993</v>
      </c>
    </row>
    <row r="49" spans="1:15">
      <c r="A49" s="53" t="s">
        <v>46</v>
      </c>
      <c r="B49" s="54"/>
      <c r="C49" s="54"/>
      <c r="D49" s="22">
        <v>28877.16</v>
      </c>
      <c r="E49" s="22">
        <v>248879.37</v>
      </c>
      <c r="F49" s="22">
        <v>194662.42</v>
      </c>
      <c r="G49" s="22">
        <v>516535.16</v>
      </c>
      <c r="H49" s="22">
        <v>4999.5</v>
      </c>
      <c r="I49" s="22">
        <v>54671.11</v>
      </c>
      <c r="J49" s="22">
        <v>23697.84</v>
      </c>
      <c r="K49" s="22">
        <v>26968.15</v>
      </c>
      <c r="L49" s="22">
        <v>0</v>
      </c>
      <c r="M49" s="22">
        <v>0</v>
      </c>
      <c r="N49" s="22">
        <f t="shared" si="1"/>
        <v>252236.92</v>
      </c>
      <c r="O49" s="22">
        <f t="shared" si="1"/>
        <v>847053.79</v>
      </c>
    </row>
    <row r="50" spans="1: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 s="53" t="s">
        <v>47</v>
      </c>
      <c r="B51" s="54"/>
      <c r="C51" s="54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 s="55" t="s">
        <v>48</v>
      </c>
      <c r="B52" s="54"/>
      <c r="C52" s="54"/>
      <c r="D52" s="20">
        <v>14779.39</v>
      </c>
      <c r="E52" s="20">
        <v>112242.62</v>
      </c>
      <c r="F52" s="20">
        <v>0</v>
      </c>
      <c r="G52" s="20">
        <v>0</v>
      </c>
      <c r="H52" s="20">
        <v>0</v>
      </c>
      <c r="I52" s="20">
        <v>500</v>
      </c>
      <c r="J52" s="20">
        <v>0</v>
      </c>
      <c r="K52" s="20">
        <v>0</v>
      </c>
      <c r="L52" s="20">
        <v>0</v>
      </c>
      <c r="M52" s="20">
        <v>0</v>
      </c>
      <c r="N52" s="21">
        <f t="shared" ref="N52:O61" si="2">+D52+F52+H52+J52+L52</f>
        <v>14779.39</v>
      </c>
      <c r="O52" s="21">
        <f t="shared" si="2"/>
        <v>112742.62</v>
      </c>
    </row>
    <row r="53" spans="1:15">
      <c r="A53" s="55" t="s">
        <v>49</v>
      </c>
      <c r="B53" s="54"/>
      <c r="C53" s="54"/>
      <c r="D53" s="20">
        <v>1450</v>
      </c>
      <c r="E53" s="20">
        <v>14093.13</v>
      </c>
      <c r="F53" s="20">
        <v>0</v>
      </c>
      <c r="G53" s="20">
        <v>0</v>
      </c>
      <c r="H53" s="20">
        <v>0</v>
      </c>
      <c r="I53" s="20">
        <v>0</v>
      </c>
      <c r="J53" s="20">
        <v>2240</v>
      </c>
      <c r="K53" s="20">
        <v>2240</v>
      </c>
      <c r="L53" s="20">
        <v>0</v>
      </c>
      <c r="M53" s="20">
        <v>0</v>
      </c>
      <c r="N53" s="21">
        <f t="shared" si="2"/>
        <v>3690</v>
      </c>
      <c r="O53" s="21">
        <f t="shared" si="2"/>
        <v>16333.13</v>
      </c>
    </row>
    <row r="54" spans="1:15">
      <c r="A54" s="55" t="s">
        <v>50</v>
      </c>
      <c r="B54" s="54"/>
      <c r="C54" s="54"/>
      <c r="D54" s="20">
        <v>0</v>
      </c>
      <c r="E54" s="20">
        <v>119735.65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23200</v>
      </c>
      <c r="L54" s="20">
        <v>0</v>
      </c>
      <c r="M54" s="20">
        <v>0</v>
      </c>
      <c r="N54" s="21">
        <f t="shared" si="2"/>
        <v>0</v>
      </c>
      <c r="O54" s="21">
        <f t="shared" si="2"/>
        <v>142935.65</v>
      </c>
    </row>
    <row r="55" spans="1:15">
      <c r="A55" s="55" t="s">
        <v>51</v>
      </c>
      <c r="B55" s="54"/>
      <c r="C55" s="54"/>
      <c r="D55" s="20">
        <v>36972.92</v>
      </c>
      <c r="E55" s="20">
        <v>79144.19</v>
      </c>
      <c r="F55" s="20">
        <v>0</v>
      </c>
      <c r="G55" s="20">
        <v>10.45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2"/>
        <v>36972.92</v>
      </c>
      <c r="O55" s="21">
        <f t="shared" si="2"/>
        <v>79154.64</v>
      </c>
    </row>
    <row r="56" spans="1:15">
      <c r="A56" s="55" t="s">
        <v>52</v>
      </c>
      <c r="B56" s="54"/>
      <c r="C56" s="54"/>
      <c r="D56" s="20">
        <v>3156</v>
      </c>
      <c r="E56" s="20">
        <v>75316.02</v>
      </c>
      <c r="F56" s="20">
        <v>0</v>
      </c>
      <c r="G56" s="20">
        <v>320728.40000000002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2"/>
        <v>3156</v>
      </c>
      <c r="O56" s="21">
        <f t="shared" si="2"/>
        <v>396044.42000000004</v>
      </c>
    </row>
    <row r="57" spans="1:15">
      <c r="A57" s="55" t="s">
        <v>53</v>
      </c>
      <c r="B57" s="54"/>
      <c r="C57" s="54"/>
      <c r="D57" s="20">
        <v>0</v>
      </c>
      <c r="E57" s="20">
        <v>406</v>
      </c>
      <c r="F57" s="20">
        <v>35707.699999999997</v>
      </c>
      <c r="G57" s="20">
        <v>35707.699999999997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2"/>
        <v>35707.699999999997</v>
      </c>
      <c r="O57" s="21">
        <f t="shared" si="2"/>
        <v>36113.699999999997</v>
      </c>
    </row>
    <row r="58" spans="1:15">
      <c r="A58" s="55" t="s">
        <v>54</v>
      </c>
      <c r="B58" s="54"/>
      <c r="C58" s="54"/>
      <c r="D58" s="20">
        <v>2346.1999999999998</v>
      </c>
      <c r="E58" s="20">
        <v>193895.51</v>
      </c>
      <c r="F58" s="20">
        <v>0</v>
      </c>
      <c r="G58" s="20">
        <v>0</v>
      </c>
      <c r="H58" s="20">
        <v>12640.83</v>
      </c>
      <c r="I58" s="20">
        <v>77223.13</v>
      </c>
      <c r="J58" s="20">
        <v>54977.41</v>
      </c>
      <c r="K58" s="20">
        <v>105745.86</v>
      </c>
      <c r="L58" s="20">
        <v>0</v>
      </c>
      <c r="M58" s="20">
        <v>0</v>
      </c>
      <c r="N58" s="21">
        <f t="shared" si="2"/>
        <v>69964.44</v>
      </c>
      <c r="O58" s="21">
        <f t="shared" si="2"/>
        <v>376864.5</v>
      </c>
    </row>
    <row r="59" spans="1:15">
      <c r="A59" s="55" t="s">
        <v>55</v>
      </c>
      <c r="B59" s="54"/>
      <c r="C59" s="54"/>
      <c r="D59" s="20">
        <v>16381.18</v>
      </c>
      <c r="E59" s="20">
        <v>112318.16</v>
      </c>
      <c r="F59" s="20">
        <v>67001.8</v>
      </c>
      <c r="G59" s="20">
        <v>993821.79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2"/>
        <v>83382.98000000001</v>
      </c>
      <c r="O59" s="21">
        <f t="shared" si="2"/>
        <v>1106139.95</v>
      </c>
    </row>
    <row r="60" spans="1:15">
      <c r="A60" s="55" t="s">
        <v>56</v>
      </c>
      <c r="B60" s="54"/>
      <c r="C60" s="54"/>
      <c r="D60" s="20">
        <v>0.3</v>
      </c>
      <c r="E60" s="20">
        <v>28552.45</v>
      </c>
      <c r="F60" s="20">
        <v>0.12</v>
      </c>
      <c r="G60" s="20">
        <v>0.12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2"/>
        <v>0.42</v>
      </c>
      <c r="O60" s="21">
        <f t="shared" si="2"/>
        <v>28552.57</v>
      </c>
    </row>
    <row r="61" spans="1:15">
      <c r="A61" s="53" t="s">
        <v>57</v>
      </c>
      <c r="B61" s="54"/>
      <c r="C61" s="54"/>
      <c r="D61" s="22">
        <v>75085.990000000005</v>
      </c>
      <c r="E61" s="22">
        <v>735703.73</v>
      </c>
      <c r="F61" s="22">
        <v>102709.62</v>
      </c>
      <c r="G61" s="22">
        <v>1350268.46</v>
      </c>
      <c r="H61" s="22">
        <v>12640.83</v>
      </c>
      <c r="I61" s="22">
        <v>77723.13</v>
      </c>
      <c r="J61" s="22">
        <v>57217.41</v>
      </c>
      <c r="K61" s="22">
        <v>131185.85999999999</v>
      </c>
      <c r="L61" s="22">
        <v>0</v>
      </c>
      <c r="M61" s="22">
        <v>0</v>
      </c>
      <c r="N61" s="22">
        <f t="shared" si="2"/>
        <v>247653.84999999998</v>
      </c>
      <c r="O61" s="22">
        <f t="shared" si="2"/>
        <v>2294881.1799999997</v>
      </c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 s="58" t="s">
        <v>91</v>
      </c>
      <c r="B63" s="57"/>
      <c r="C63" s="57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 s="56" t="s">
        <v>92</v>
      </c>
      <c r="B64" s="57"/>
      <c r="C64" s="57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ref="N64:O68" si="3">+D64+F64+H64+J64+L64</f>
        <v>0</v>
      </c>
      <c r="O64" s="21">
        <f t="shared" si="3"/>
        <v>0</v>
      </c>
    </row>
    <row r="65" spans="1:15">
      <c r="A65" s="55" t="s">
        <v>60</v>
      </c>
      <c r="B65" s="54"/>
      <c r="C65" s="54"/>
      <c r="D65" s="20">
        <v>0</v>
      </c>
      <c r="E65" s="20">
        <v>1000000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3"/>
        <v>0</v>
      </c>
      <c r="O65" s="21">
        <f t="shared" si="3"/>
        <v>1000000</v>
      </c>
    </row>
    <row r="66" spans="1:15">
      <c r="A66" s="55" t="s">
        <v>61</v>
      </c>
      <c r="B66" s="54"/>
      <c r="C66" s="54"/>
      <c r="D66" s="20">
        <v>0</v>
      </c>
      <c r="E66" s="20">
        <v>55334.76</v>
      </c>
      <c r="F66" s="20">
        <v>10000</v>
      </c>
      <c r="G66" s="20">
        <v>364564.09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3"/>
        <v>10000</v>
      </c>
      <c r="O66" s="21">
        <f t="shared" si="3"/>
        <v>419898.85000000003</v>
      </c>
    </row>
    <row r="67" spans="1:15">
      <c r="A67" s="55" t="s">
        <v>62</v>
      </c>
      <c r="B67" s="54"/>
      <c r="C67" s="54"/>
      <c r="D67" s="20">
        <v>0</v>
      </c>
      <c r="E67" s="20">
        <v>0</v>
      </c>
      <c r="F67" s="20">
        <v>34800</v>
      </c>
      <c r="G67" s="20">
        <v>39014.78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3"/>
        <v>34800</v>
      </c>
      <c r="O67" s="21">
        <f t="shared" si="3"/>
        <v>39014.78</v>
      </c>
    </row>
    <row r="68" spans="1:15">
      <c r="A68" s="53" t="s">
        <v>63</v>
      </c>
      <c r="B68" s="54"/>
      <c r="C68" s="54"/>
      <c r="D68" s="22">
        <v>0</v>
      </c>
      <c r="E68" s="22">
        <v>1055334.76</v>
      </c>
      <c r="F68" s="22">
        <v>44800</v>
      </c>
      <c r="G68" s="22">
        <v>403578.87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f t="shared" si="3"/>
        <v>44800</v>
      </c>
      <c r="O68" s="22">
        <f t="shared" si="3"/>
        <v>1458913.63</v>
      </c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 s="53" t="s">
        <v>64</v>
      </c>
      <c r="B70" s="54"/>
      <c r="C70" s="54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 s="55" t="s">
        <v>65</v>
      </c>
      <c r="B71" s="54"/>
      <c r="C71" s="54"/>
      <c r="D71" s="20">
        <v>0</v>
      </c>
      <c r="E71" s="20">
        <v>2924.91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t="shared" ref="N71:O76" si="4">+D71+F71+H71+J71+L71</f>
        <v>0</v>
      </c>
      <c r="O71" s="21">
        <f t="shared" si="4"/>
        <v>2924.91</v>
      </c>
    </row>
    <row r="72" spans="1:15">
      <c r="A72" s="55" t="s">
        <v>66</v>
      </c>
      <c r="B72" s="54"/>
      <c r="C72" s="54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4"/>
        <v>0</v>
      </c>
      <c r="O72" s="21">
        <f t="shared" si="4"/>
        <v>0</v>
      </c>
    </row>
    <row r="73" spans="1:15">
      <c r="A73" s="55" t="s">
        <v>67</v>
      </c>
      <c r="B73" s="54"/>
      <c r="C73" s="54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4"/>
        <v>0</v>
      </c>
      <c r="O73" s="21">
        <f t="shared" si="4"/>
        <v>0</v>
      </c>
    </row>
    <row r="74" spans="1:15">
      <c r="A74" s="55" t="s">
        <v>68</v>
      </c>
      <c r="B74" s="54"/>
      <c r="C74" s="54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4"/>
        <v>0</v>
      </c>
      <c r="O74" s="21">
        <f t="shared" si="4"/>
        <v>0</v>
      </c>
    </row>
    <row r="75" spans="1:15">
      <c r="A75" s="55" t="s">
        <v>69</v>
      </c>
      <c r="B75" s="54"/>
      <c r="C75" s="54"/>
      <c r="D75" s="20">
        <v>0</v>
      </c>
      <c r="E75" s="20">
        <v>3494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4"/>
        <v>0</v>
      </c>
      <c r="O75" s="21">
        <f t="shared" si="4"/>
        <v>3494</v>
      </c>
    </row>
    <row r="76" spans="1:15">
      <c r="A76" s="53" t="s">
        <v>70</v>
      </c>
      <c r="B76" s="54"/>
      <c r="C76" s="54"/>
      <c r="D76" s="22">
        <v>0</v>
      </c>
      <c r="E76" s="22">
        <v>6418.91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f t="shared" si="4"/>
        <v>0</v>
      </c>
      <c r="O76" s="22">
        <f t="shared" si="4"/>
        <v>6418.91</v>
      </c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 s="53" t="s">
        <v>71</v>
      </c>
      <c r="B78" s="54"/>
      <c r="C78" s="54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 s="55" t="s">
        <v>72</v>
      </c>
      <c r="B79" s="54"/>
      <c r="C79" s="54"/>
      <c r="D79" s="20">
        <v>6704.82</v>
      </c>
      <c r="E79" s="20">
        <v>67048.2</v>
      </c>
      <c r="F79" s="20">
        <v>1527.76</v>
      </c>
      <c r="G79" s="20">
        <v>6111.04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ref="N79:O83" si="5">+D79+F79+H79+J79+L79</f>
        <v>8232.58</v>
      </c>
      <c r="O79" s="21">
        <f t="shared" si="5"/>
        <v>73159.239999999991</v>
      </c>
    </row>
    <row r="80" spans="1:15">
      <c r="A80" s="56" t="s">
        <v>73</v>
      </c>
      <c r="B80" s="57"/>
      <c r="C80" s="57"/>
      <c r="D80" s="20">
        <v>1577.41</v>
      </c>
      <c r="E80" s="20">
        <v>15774.1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5"/>
        <v>1577.41</v>
      </c>
      <c r="O80" s="21">
        <f t="shared" si="5"/>
        <v>15774.1</v>
      </c>
    </row>
    <row r="81" spans="1:109">
      <c r="A81" s="56" t="s">
        <v>74</v>
      </c>
      <c r="B81" s="57"/>
      <c r="C81" s="57"/>
      <c r="D81" s="20">
        <v>19419.32</v>
      </c>
      <c r="E81" s="20">
        <v>194193.2</v>
      </c>
      <c r="F81" s="20">
        <v>12888.63</v>
      </c>
      <c r="G81" s="20">
        <v>38665.89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5"/>
        <v>32307.949999999997</v>
      </c>
      <c r="O81" s="21">
        <f t="shared" si="5"/>
        <v>232859.09000000003</v>
      </c>
    </row>
    <row r="82" spans="1:109">
      <c r="A82" s="55" t="s">
        <v>75</v>
      </c>
      <c r="B82" s="54"/>
      <c r="C82" s="54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5"/>
        <v>0</v>
      </c>
      <c r="O82" s="21">
        <f t="shared" si="5"/>
        <v>0</v>
      </c>
    </row>
    <row r="83" spans="1:109">
      <c r="A83" s="53" t="s">
        <v>77</v>
      </c>
      <c r="B83" s="54"/>
      <c r="C83" s="54"/>
      <c r="D83" s="22">
        <v>27701.55</v>
      </c>
      <c r="E83" s="22">
        <v>277015.5</v>
      </c>
      <c r="F83" s="22">
        <v>14416.39</v>
      </c>
      <c r="G83" s="22">
        <v>44776.93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f t="shared" si="5"/>
        <v>42117.94</v>
      </c>
      <c r="O83" s="22">
        <f t="shared" si="5"/>
        <v>321792.43</v>
      </c>
    </row>
    <row r="84" spans="1:109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09">
      <c r="A85" s="53" t="s">
        <v>78</v>
      </c>
      <c r="B85" s="54"/>
      <c r="C85" s="54"/>
      <c r="D85" s="22">
        <v>400907.07</v>
      </c>
      <c r="E85" s="22">
        <v>5440226.25</v>
      </c>
      <c r="F85" s="22">
        <v>356588.43</v>
      </c>
      <c r="G85" s="22">
        <v>2315159.42</v>
      </c>
      <c r="H85" s="22">
        <v>17640.330000000002</v>
      </c>
      <c r="I85" s="22">
        <v>132394.23999999999</v>
      </c>
      <c r="J85" s="22">
        <v>211185.25</v>
      </c>
      <c r="K85" s="22">
        <v>288154.01</v>
      </c>
      <c r="L85" s="22">
        <v>0</v>
      </c>
      <c r="M85" s="22">
        <v>0</v>
      </c>
      <c r="N85" s="22">
        <f>+D85+F85+H85+J85+L85</f>
        <v>986321.08</v>
      </c>
      <c r="O85" s="22">
        <f>+E85+G85+I85+K85+M85</f>
        <v>8175933.9199999999</v>
      </c>
    </row>
    <row r="86" spans="1:10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09">
      <c r="A87" s="53" t="s">
        <v>79</v>
      </c>
      <c r="B87" s="54"/>
      <c r="C87" s="54"/>
      <c r="D87" s="22">
        <v>400907.07</v>
      </c>
      <c r="E87" s="22">
        <v>5440226.25</v>
      </c>
      <c r="F87" s="22">
        <v>356588.43</v>
      </c>
      <c r="G87" s="22">
        <v>2315159.42</v>
      </c>
      <c r="H87" s="22">
        <v>1760.33</v>
      </c>
      <c r="I87" s="22">
        <v>132394.23999999999</v>
      </c>
      <c r="J87" s="22">
        <v>211185.25</v>
      </c>
      <c r="K87" s="22">
        <v>288154.01</v>
      </c>
      <c r="L87" s="22">
        <v>0</v>
      </c>
      <c r="M87" s="22">
        <v>0</v>
      </c>
      <c r="N87" s="22">
        <f>+D87+F87+H87+J87+L87</f>
        <v>970441.08</v>
      </c>
      <c r="O87" s="22">
        <f>+E87+G87+I87+K87+M87</f>
        <v>8175933.9199999999</v>
      </c>
    </row>
    <row r="88" spans="1:109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09">
      <c r="A89" s="53" t="s">
        <v>80</v>
      </c>
      <c r="B89" s="54"/>
      <c r="C89" s="54"/>
      <c r="D89" s="24">
        <v>-15856.3</v>
      </c>
      <c r="E89" s="24">
        <v>-17936.18</v>
      </c>
      <c r="F89" s="24">
        <v>-356588.43</v>
      </c>
      <c r="G89" s="22">
        <v>1434840.58</v>
      </c>
      <c r="H89" s="24">
        <v>-17639.080000000002</v>
      </c>
      <c r="I89" s="22">
        <v>122621.61</v>
      </c>
      <c r="J89" s="24">
        <v>-211180.59</v>
      </c>
      <c r="K89" s="22">
        <v>416882.75</v>
      </c>
      <c r="L89" s="22">
        <v>1860000</v>
      </c>
      <c r="M89" s="22">
        <v>1860000</v>
      </c>
      <c r="N89" s="22">
        <f>+D89+F89+H89+J89+L89</f>
        <v>1258735.6000000001</v>
      </c>
      <c r="O89" s="22">
        <f>+E89+G89+I89+K89+M89</f>
        <v>3816408.7600000002</v>
      </c>
    </row>
    <row r="90" spans="1:109">
      <c r="A90" s="18"/>
      <c r="B90" s="44"/>
      <c r="C90" s="44"/>
      <c r="D90" s="25"/>
      <c r="E90" s="25"/>
      <c r="F90" s="25"/>
    </row>
    <row r="91" spans="1:109">
      <c r="A91"/>
      <c r="B91"/>
      <c r="C91"/>
      <c r="D91"/>
      <c r="E91"/>
      <c r="F91"/>
    </row>
    <row r="92" spans="1:109" s="28" customFormat="1" ht="15.75" thickBot="1">
      <c r="A92" s="26"/>
      <c r="B92" s="26"/>
      <c r="E92" s="26"/>
      <c r="F92" s="26"/>
      <c r="G92" s="26"/>
      <c r="I92" s="29"/>
      <c r="J92" s="29"/>
      <c r="K92" s="29"/>
      <c r="L92" s="26"/>
      <c r="M92" s="26"/>
      <c r="N92" s="26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</row>
    <row r="93" spans="1:109" s="28" customFormat="1">
      <c r="A93" s="59" t="s">
        <v>81</v>
      </c>
      <c r="B93" s="26"/>
      <c r="E93" s="26"/>
      <c r="F93" s="60" t="s">
        <v>82</v>
      </c>
      <c r="G93" s="60"/>
      <c r="I93" s="29"/>
      <c r="J93" s="29"/>
      <c r="K93" s="29"/>
      <c r="L93" s="60" t="s">
        <v>83</v>
      </c>
      <c r="M93" s="60"/>
      <c r="N93" s="60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</row>
    <row r="94" spans="1:109" s="28" customFormat="1">
      <c r="A94" s="61" t="s">
        <v>84</v>
      </c>
      <c r="B94" s="26"/>
      <c r="E94" s="26"/>
      <c r="F94" s="62" t="s">
        <v>85</v>
      </c>
      <c r="G94" s="62"/>
      <c r="I94" s="29"/>
      <c r="J94" s="29"/>
      <c r="K94" s="29"/>
      <c r="L94" s="63" t="s">
        <v>86</v>
      </c>
      <c r="M94" s="63"/>
      <c r="N94" s="63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</row>
    <row r="95" spans="1:109" s="28" customFormat="1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</row>
  </sheetData>
  <mergeCells count="79">
    <mergeCell ref="A87:C87"/>
    <mergeCell ref="A89:C89"/>
    <mergeCell ref="F93:G93"/>
    <mergeCell ref="L93:N93"/>
    <mergeCell ref="L94:N94"/>
    <mergeCell ref="A79:C79"/>
    <mergeCell ref="A80:C80"/>
    <mergeCell ref="A81:C81"/>
    <mergeCell ref="A82:C82"/>
    <mergeCell ref="A83:C83"/>
    <mergeCell ref="A85:C85"/>
    <mergeCell ref="A72:C72"/>
    <mergeCell ref="A73:C73"/>
    <mergeCell ref="A74:C74"/>
    <mergeCell ref="A75:C75"/>
    <mergeCell ref="A76:C76"/>
    <mergeCell ref="A78:C78"/>
    <mergeCell ref="A65:C65"/>
    <mergeCell ref="A66:C66"/>
    <mergeCell ref="A67:C67"/>
    <mergeCell ref="A68:C68"/>
    <mergeCell ref="A70:C70"/>
    <mergeCell ref="A71:C71"/>
    <mergeCell ref="A58:C58"/>
    <mergeCell ref="A59:C59"/>
    <mergeCell ref="A60:C60"/>
    <mergeCell ref="A61:C61"/>
    <mergeCell ref="A63:C63"/>
    <mergeCell ref="A64:C64"/>
    <mergeCell ref="A52:C52"/>
    <mergeCell ref="A53:C53"/>
    <mergeCell ref="A54:C54"/>
    <mergeCell ref="A55:C55"/>
    <mergeCell ref="A56:C56"/>
    <mergeCell ref="A57:C57"/>
    <mergeCell ref="A45:C45"/>
    <mergeCell ref="A46:C46"/>
    <mergeCell ref="A47:C47"/>
    <mergeCell ref="A48:C48"/>
    <mergeCell ref="A49:C49"/>
    <mergeCell ref="A51:C51"/>
    <mergeCell ref="A38:C38"/>
    <mergeCell ref="A39:C39"/>
    <mergeCell ref="A40:C40"/>
    <mergeCell ref="A41:C41"/>
    <mergeCell ref="A42:C42"/>
    <mergeCell ref="A44:C44"/>
    <mergeCell ref="A30:C30"/>
    <mergeCell ref="A33:C33"/>
    <mergeCell ref="A34:C34"/>
    <mergeCell ref="A35:C35"/>
    <mergeCell ref="A36:C36"/>
    <mergeCell ref="A37:C37"/>
    <mergeCell ref="A21:C21"/>
    <mergeCell ref="A22:C22"/>
    <mergeCell ref="A24:C24"/>
    <mergeCell ref="A25:C25"/>
    <mergeCell ref="A26:C26"/>
    <mergeCell ref="A28:C28"/>
    <mergeCell ref="A13:C13"/>
    <mergeCell ref="A14:C14"/>
    <mergeCell ref="A16:C16"/>
    <mergeCell ref="A17:C17"/>
    <mergeCell ref="A18:C18"/>
    <mergeCell ref="A20:C20"/>
    <mergeCell ref="A6:C6"/>
    <mergeCell ref="A7:C7"/>
    <mergeCell ref="A8:C8"/>
    <mergeCell ref="A9:C9"/>
    <mergeCell ref="A10:C10"/>
    <mergeCell ref="A12:C12"/>
    <mergeCell ref="A1:O1"/>
    <mergeCell ref="A3:O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06"/>
  <sheetViews>
    <sheetView workbookViewId="0">
      <selection sqref="A1:XFD1048576"/>
    </sheetView>
  </sheetViews>
  <sheetFormatPr baseColWidth="10" defaultRowHeight="15" customHeight="1"/>
  <cols>
    <col min="1" max="1" width="62.42578125" style="16" customWidth="1"/>
    <col min="2" max="2" width="4.85546875" style="16" customWidth="1"/>
    <col min="3" max="3" width="11.42578125" style="16"/>
    <col min="4" max="4" width="6.42578125" style="16" customWidth="1"/>
    <col min="5" max="5" width="13.28515625" style="16" customWidth="1"/>
    <col min="6" max="6" width="5.85546875" style="16" customWidth="1"/>
    <col min="7" max="7" width="11.42578125" style="16"/>
    <col min="8" max="8" width="6" style="16" customWidth="1"/>
    <col min="9" max="9" width="11.42578125" style="16"/>
    <col min="10" max="10" width="6.140625" style="16" customWidth="1"/>
    <col min="11" max="11" width="11.42578125" style="16"/>
    <col min="12" max="12" width="5.7109375" style="16" customWidth="1"/>
    <col min="13" max="13" width="11.42578125" style="16"/>
    <col min="14" max="14" width="6.85546875" style="16" customWidth="1"/>
    <col min="15" max="15" width="11.42578125" style="16"/>
    <col min="16" max="16" width="5.5703125" style="16" customWidth="1"/>
    <col min="17" max="17" width="11.42578125" style="16"/>
    <col min="18" max="18" width="5.7109375" style="16" customWidth="1"/>
    <col min="19" max="19" width="11.42578125" style="16"/>
    <col min="20" max="20" width="5.7109375" style="16" customWidth="1"/>
    <col min="21" max="21" width="11.42578125" style="16"/>
    <col min="22" max="22" width="5.5703125" style="16" customWidth="1"/>
    <col min="23" max="23" width="11.42578125" style="16"/>
    <col min="24" max="24" width="5.85546875" style="16" customWidth="1"/>
    <col min="25" max="25" width="12.7109375" style="16" bestFit="1" customWidth="1"/>
    <col min="26" max="26" width="6" style="16" customWidth="1"/>
    <col min="27" max="217" width="11.42578125" style="16"/>
    <col min="218" max="218" width="2" style="16" customWidth="1"/>
    <col min="219" max="221" width="11.42578125" style="16"/>
    <col min="222" max="222" width="13.140625" style="16" bestFit="1" customWidth="1"/>
    <col min="223" max="223" width="11.42578125" style="16"/>
    <col min="224" max="224" width="12.5703125" style="16" customWidth="1"/>
    <col min="225" max="225" width="13.85546875" style="16" customWidth="1"/>
    <col min="226" max="473" width="11.42578125" style="16"/>
    <col min="474" max="474" width="2" style="16" customWidth="1"/>
    <col min="475" max="477" width="11.42578125" style="16"/>
    <col min="478" max="478" width="13.140625" style="16" bestFit="1" customWidth="1"/>
    <col min="479" max="479" width="11.42578125" style="16"/>
    <col min="480" max="480" width="12.5703125" style="16" customWidth="1"/>
    <col min="481" max="481" width="13.85546875" style="16" customWidth="1"/>
    <col min="482" max="729" width="11.42578125" style="16"/>
    <col min="730" max="730" width="2" style="16" customWidth="1"/>
    <col min="731" max="733" width="11.42578125" style="16"/>
    <col min="734" max="734" width="13.140625" style="16" bestFit="1" customWidth="1"/>
    <col min="735" max="735" width="11.42578125" style="16"/>
    <col min="736" max="736" width="12.5703125" style="16" customWidth="1"/>
    <col min="737" max="737" width="13.85546875" style="16" customWidth="1"/>
    <col min="738" max="985" width="11.42578125" style="16"/>
    <col min="986" max="986" width="2" style="16" customWidth="1"/>
    <col min="987" max="989" width="11.42578125" style="16"/>
    <col min="990" max="990" width="13.140625" style="16" bestFit="1" customWidth="1"/>
    <col min="991" max="991" width="11.42578125" style="16"/>
    <col min="992" max="992" width="12.5703125" style="16" customWidth="1"/>
    <col min="993" max="993" width="13.85546875" style="16" customWidth="1"/>
    <col min="994" max="1241" width="11.42578125" style="16"/>
    <col min="1242" max="1242" width="2" style="16" customWidth="1"/>
    <col min="1243" max="1245" width="11.42578125" style="16"/>
    <col min="1246" max="1246" width="13.140625" style="16" bestFit="1" customWidth="1"/>
    <col min="1247" max="1247" width="11.42578125" style="16"/>
    <col min="1248" max="1248" width="12.5703125" style="16" customWidth="1"/>
    <col min="1249" max="1249" width="13.85546875" style="16" customWidth="1"/>
    <col min="1250" max="1497" width="11.42578125" style="16"/>
    <col min="1498" max="1498" width="2" style="16" customWidth="1"/>
    <col min="1499" max="1501" width="11.42578125" style="16"/>
    <col min="1502" max="1502" width="13.140625" style="16" bestFit="1" customWidth="1"/>
    <col min="1503" max="1503" width="11.42578125" style="16"/>
    <col min="1504" max="1504" width="12.5703125" style="16" customWidth="1"/>
    <col min="1505" max="1505" width="13.85546875" style="16" customWidth="1"/>
    <col min="1506" max="1753" width="11.42578125" style="16"/>
    <col min="1754" max="1754" width="2" style="16" customWidth="1"/>
    <col min="1755" max="1757" width="11.42578125" style="16"/>
    <col min="1758" max="1758" width="13.140625" style="16" bestFit="1" customWidth="1"/>
    <col min="1759" max="1759" width="11.42578125" style="16"/>
    <col min="1760" max="1760" width="12.5703125" style="16" customWidth="1"/>
    <col min="1761" max="1761" width="13.85546875" style="16" customWidth="1"/>
    <col min="1762" max="2009" width="11.42578125" style="16"/>
    <col min="2010" max="2010" width="2" style="16" customWidth="1"/>
    <col min="2011" max="2013" width="11.42578125" style="16"/>
    <col min="2014" max="2014" width="13.140625" style="16" bestFit="1" customWidth="1"/>
    <col min="2015" max="2015" width="11.42578125" style="16"/>
    <col min="2016" max="2016" width="12.5703125" style="16" customWidth="1"/>
    <col min="2017" max="2017" width="13.85546875" style="16" customWidth="1"/>
    <col min="2018" max="2265" width="11.42578125" style="16"/>
    <col min="2266" max="2266" width="2" style="16" customWidth="1"/>
    <col min="2267" max="2269" width="11.42578125" style="16"/>
    <col min="2270" max="2270" width="13.140625" style="16" bestFit="1" customWidth="1"/>
    <col min="2271" max="2271" width="11.42578125" style="16"/>
    <col min="2272" max="2272" width="12.5703125" style="16" customWidth="1"/>
    <col min="2273" max="2273" width="13.85546875" style="16" customWidth="1"/>
    <col min="2274" max="2521" width="11.42578125" style="16"/>
    <col min="2522" max="2522" width="2" style="16" customWidth="1"/>
    <col min="2523" max="2525" width="11.42578125" style="16"/>
    <col min="2526" max="2526" width="13.140625" style="16" bestFit="1" customWidth="1"/>
    <col min="2527" max="2527" width="11.42578125" style="16"/>
    <col min="2528" max="2528" width="12.5703125" style="16" customWidth="1"/>
    <col min="2529" max="2529" width="13.85546875" style="16" customWidth="1"/>
    <col min="2530" max="2777" width="11.42578125" style="16"/>
    <col min="2778" max="2778" width="2" style="16" customWidth="1"/>
    <col min="2779" max="2781" width="11.42578125" style="16"/>
    <col min="2782" max="2782" width="13.140625" style="16" bestFit="1" customWidth="1"/>
    <col min="2783" max="2783" width="11.42578125" style="16"/>
    <col min="2784" max="2784" width="12.5703125" style="16" customWidth="1"/>
    <col min="2785" max="2785" width="13.85546875" style="16" customWidth="1"/>
    <col min="2786" max="3033" width="11.42578125" style="16"/>
    <col min="3034" max="3034" width="2" style="16" customWidth="1"/>
    <col min="3035" max="3037" width="11.42578125" style="16"/>
    <col min="3038" max="3038" width="13.140625" style="16" bestFit="1" customWidth="1"/>
    <col min="3039" max="3039" width="11.42578125" style="16"/>
    <col min="3040" max="3040" width="12.5703125" style="16" customWidth="1"/>
    <col min="3041" max="3041" width="13.85546875" style="16" customWidth="1"/>
    <col min="3042" max="3289" width="11.42578125" style="16"/>
    <col min="3290" max="3290" width="2" style="16" customWidth="1"/>
    <col min="3291" max="3293" width="11.42578125" style="16"/>
    <col min="3294" max="3294" width="13.140625" style="16" bestFit="1" customWidth="1"/>
    <col min="3295" max="3295" width="11.42578125" style="16"/>
    <col min="3296" max="3296" width="12.5703125" style="16" customWidth="1"/>
    <col min="3297" max="3297" width="13.85546875" style="16" customWidth="1"/>
    <col min="3298" max="3545" width="11.42578125" style="16"/>
    <col min="3546" max="3546" width="2" style="16" customWidth="1"/>
    <col min="3547" max="3549" width="11.42578125" style="16"/>
    <col min="3550" max="3550" width="13.140625" style="16" bestFit="1" customWidth="1"/>
    <col min="3551" max="3551" width="11.42578125" style="16"/>
    <col min="3552" max="3552" width="12.5703125" style="16" customWidth="1"/>
    <col min="3553" max="3553" width="13.85546875" style="16" customWidth="1"/>
    <col min="3554" max="3801" width="11.42578125" style="16"/>
    <col min="3802" max="3802" width="2" style="16" customWidth="1"/>
    <col min="3803" max="3805" width="11.42578125" style="16"/>
    <col min="3806" max="3806" width="13.140625" style="16" bestFit="1" customWidth="1"/>
    <col min="3807" max="3807" width="11.42578125" style="16"/>
    <col min="3808" max="3808" width="12.5703125" style="16" customWidth="1"/>
    <col min="3809" max="3809" width="13.85546875" style="16" customWidth="1"/>
    <col min="3810" max="4057" width="11.42578125" style="16"/>
    <col min="4058" max="4058" width="2" style="16" customWidth="1"/>
    <col min="4059" max="4061" width="11.42578125" style="16"/>
    <col min="4062" max="4062" width="13.140625" style="16" bestFit="1" customWidth="1"/>
    <col min="4063" max="4063" width="11.42578125" style="16"/>
    <col min="4064" max="4064" width="12.5703125" style="16" customWidth="1"/>
    <col min="4065" max="4065" width="13.85546875" style="16" customWidth="1"/>
    <col min="4066" max="4313" width="11.42578125" style="16"/>
    <col min="4314" max="4314" width="2" style="16" customWidth="1"/>
    <col min="4315" max="4317" width="11.42578125" style="16"/>
    <col min="4318" max="4318" width="13.140625" style="16" bestFit="1" customWidth="1"/>
    <col min="4319" max="4319" width="11.42578125" style="16"/>
    <col min="4320" max="4320" width="12.5703125" style="16" customWidth="1"/>
    <col min="4321" max="4321" width="13.85546875" style="16" customWidth="1"/>
    <col min="4322" max="4569" width="11.42578125" style="16"/>
    <col min="4570" max="4570" width="2" style="16" customWidth="1"/>
    <col min="4571" max="4573" width="11.42578125" style="16"/>
    <col min="4574" max="4574" width="13.140625" style="16" bestFit="1" customWidth="1"/>
    <col min="4575" max="4575" width="11.42578125" style="16"/>
    <col min="4576" max="4576" width="12.5703125" style="16" customWidth="1"/>
    <col min="4577" max="4577" width="13.85546875" style="16" customWidth="1"/>
    <col min="4578" max="4825" width="11.42578125" style="16"/>
    <col min="4826" max="4826" width="2" style="16" customWidth="1"/>
    <col min="4827" max="4829" width="11.42578125" style="16"/>
    <col min="4830" max="4830" width="13.140625" style="16" bestFit="1" customWidth="1"/>
    <col min="4831" max="4831" width="11.42578125" style="16"/>
    <col min="4832" max="4832" width="12.5703125" style="16" customWidth="1"/>
    <col min="4833" max="4833" width="13.85546875" style="16" customWidth="1"/>
    <col min="4834" max="5081" width="11.42578125" style="16"/>
    <col min="5082" max="5082" width="2" style="16" customWidth="1"/>
    <col min="5083" max="5085" width="11.42578125" style="16"/>
    <col min="5086" max="5086" width="13.140625" style="16" bestFit="1" customWidth="1"/>
    <col min="5087" max="5087" width="11.42578125" style="16"/>
    <col min="5088" max="5088" width="12.5703125" style="16" customWidth="1"/>
    <col min="5089" max="5089" width="13.85546875" style="16" customWidth="1"/>
    <col min="5090" max="5337" width="11.42578125" style="16"/>
    <col min="5338" max="5338" width="2" style="16" customWidth="1"/>
    <col min="5339" max="5341" width="11.42578125" style="16"/>
    <col min="5342" max="5342" width="13.140625" style="16" bestFit="1" customWidth="1"/>
    <col min="5343" max="5343" width="11.42578125" style="16"/>
    <col min="5344" max="5344" width="12.5703125" style="16" customWidth="1"/>
    <col min="5345" max="5345" width="13.85546875" style="16" customWidth="1"/>
    <col min="5346" max="5593" width="11.42578125" style="16"/>
    <col min="5594" max="5594" width="2" style="16" customWidth="1"/>
    <col min="5595" max="5597" width="11.42578125" style="16"/>
    <col min="5598" max="5598" width="13.140625" style="16" bestFit="1" customWidth="1"/>
    <col min="5599" max="5599" width="11.42578125" style="16"/>
    <col min="5600" max="5600" width="12.5703125" style="16" customWidth="1"/>
    <col min="5601" max="5601" width="13.85546875" style="16" customWidth="1"/>
    <col min="5602" max="5849" width="11.42578125" style="16"/>
    <col min="5850" max="5850" width="2" style="16" customWidth="1"/>
    <col min="5851" max="5853" width="11.42578125" style="16"/>
    <col min="5854" max="5854" width="13.140625" style="16" bestFit="1" customWidth="1"/>
    <col min="5855" max="5855" width="11.42578125" style="16"/>
    <col min="5856" max="5856" width="12.5703125" style="16" customWidth="1"/>
    <col min="5857" max="5857" width="13.85546875" style="16" customWidth="1"/>
    <col min="5858" max="6105" width="11.42578125" style="16"/>
    <col min="6106" max="6106" width="2" style="16" customWidth="1"/>
    <col min="6107" max="6109" width="11.42578125" style="16"/>
    <col min="6110" max="6110" width="13.140625" style="16" bestFit="1" customWidth="1"/>
    <col min="6111" max="6111" width="11.42578125" style="16"/>
    <col min="6112" max="6112" width="12.5703125" style="16" customWidth="1"/>
    <col min="6113" max="6113" width="13.85546875" style="16" customWidth="1"/>
    <col min="6114" max="6361" width="11.42578125" style="16"/>
    <col min="6362" max="6362" width="2" style="16" customWidth="1"/>
    <col min="6363" max="6365" width="11.42578125" style="16"/>
    <col min="6366" max="6366" width="13.140625" style="16" bestFit="1" customWidth="1"/>
    <col min="6367" max="6367" width="11.42578125" style="16"/>
    <col min="6368" max="6368" width="12.5703125" style="16" customWidth="1"/>
    <col min="6369" max="6369" width="13.85546875" style="16" customWidth="1"/>
    <col min="6370" max="6617" width="11.42578125" style="16"/>
    <col min="6618" max="6618" width="2" style="16" customWidth="1"/>
    <col min="6619" max="6621" width="11.42578125" style="16"/>
    <col min="6622" max="6622" width="13.140625" style="16" bestFit="1" customWidth="1"/>
    <col min="6623" max="6623" width="11.42578125" style="16"/>
    <col min="6624" max="6624" width="12.5703125" style="16" customWidth="1"/>
    <col min="6625" max="6625" width="13.85546875" style="16" customWidth="1"/>
    <col min="6626" max="6873" width="11.42578125" style="16"/>
    <col min="6874" max="6874" width="2" style="16" customWidth="1"/>
    <col min="6875" max="6877" width="11.42578125" style="16"/>
    <col min="6878" max="6878" width="13.140625" style="16" bestFit="1" customWidth="1"/>
    <col min="6879" max="6879" width="11.42578125" style="16"/>
    <col min="6880" max="6880" width="12.5703125" style="16" customWidth="1"/>
    <col min="6881" max="6881" width="13.85546875" style="16" customWidth="1"/>
    <col min="6882" max="7129" width="11.42578125" style="16"/>
    <col min="7130" max="7130" width="2" style="16" customWidth="1"/>
    <col min="7131" max="7133" width="11.42578125" style="16"/>
    <col min="7134" max="7134" width="13.140625" style="16" bestFit="1" customWidth="1"/>
    <col min="7135" max="7135" width="11.42578125" style="16"/>
    <col min="7136" max="7136" width="12.5703125" style="16" customWidth="1"/>
    <col min="7137" max="7137" width="13.85546875" style="16" customWidth="1"/>
    <col min="7138" max="7385" width="11.42578125" style="16"/>
    <col min="7386" max="7386" width="2" style="16" customWidth="1"/>
    <col min="7387" max="7389" width="11.42578125" style="16"/>
    <col min="7390" max="7390" width="13.140625" style="16" bestFit="1" customWidth="1"/>
    <col min="7391" max="7391" width="11.42578125" style="16"/>
    <col min="7392" max="7392" width="12.5703125" style="16" customWidth="1"/>
    <col min="7393" max="7393" width="13.85546875" style="16" customWidth="1"/>
    <col min="7394" max="7641" width="11.42578125" style="16"/>
    <col min="7642" max="7642" width="2" style="16" customWidth="1"/>
    <col min="7643" max="7645" width="11.42578125" style="16"/>
    <col min="7646" max="7646" width="13.140625" style="16" bestFit="1" customWidth="1"/>
    <col min="7647" max="7647" width="11.42578125" style="16"/>
    <col min="7648" max="7648" width="12.5703125" style="16" customWidth="1"/>
    <col min="7649" max="7649" width="13.85546875" style="16" customWidth="1"/>
    <col min="7650" max="7897" width="11.42578125" style="16"/>
    <col min="7898" max="7898" width="2" style="16" customWidth="1"/>
    <col min="7899" max="7901" width="11.42578125" style="16"/>
    <col min="7902" max="7902" width="13.140625" style="16" bestFit="1" customWidth="1"/>
    <col min="7903" max="7903" width="11.42578125" style="16"/>
    <col min="7904" max="7904" width="12.5703125" style="16" customWidth="1"/>
    <col min="7905" max="7905" width="13.85546875" style="16" customWidth="1"/>
    <col min="7906" max="8153" width="11.42578125" style="16"/>
    <col min="8154" max="8154" width="2" style="16" customWidth="1"/>
    <col min="8155" max="8157" width="11.42578125" style="16"/>
    <col min="8158" max="8158" width="13.140625" style="16" bestFit="1" customWidth="1"/>
    <col min="8159" max="8159" width="11.42578125" style="16"/>
    <col min="8160" max="8160" width="12.5703125" style="16" customWidth="1"/>
    <col min="8161" max="8161" width="13.85546875" style="16" customWidth="1"/>
    <col min="8162" max="8409" width="11.42578125" style="16"/>
    <col min="8410" max="8410" width="2" style="16" customWidth="1"/>
    <col min="8411" max="8413" width="11.42578125" style="16"/>
    <col min="8414" max="8414" width="13.140625" style="16" bestFit="1" customWidth="1"/>
    <col min="8415" max="8415" width="11.42578125" style="16"/>
    <col min="8416" max="8416" width="12.5703125" style="16" customWidth="1"/>
    <col min="8417" max="8417" width="13.85546875" style="16" customWidth="1"/>
    <col min="8418" max="8665" width="11.42578125" style="16"/>
    <col min="8666" max="8666" width="2" style="16" customWidth="1"/>
    <col min="8667" max="8669" width="11.42578125" style="16"/>
    <col min="8670" max="8670" width="13.140625" style="16" bestFit="1" customWidth="1"/>
    <col min="8671" max="8671" width="11.42578125" style="16"/>
    <col min="8672" max="8672" width="12.5703125" style="16" customWidth="1"/>
    <col min="8673" max="8673" width="13.85546875" style="16" customWidth="1"/>
    <col min="8674" max="8921" width="11.42578125" style="16"/>
    <col min="8922" max="8922" width="2" style="16" customWidth="1"/>
    <col min="8923" max="8925" width="11.42578125" style="16"/>
    <col min="8926" max="8926" width="13.140625" style="16" bestFit="1" customWidth="1"/>
    <col min="8927" max="8927" width="11.42578125" style="16"/>
    <col min="8928" max="8928" width="12.5703125" style="16" customWidth="1"/>
    <col min="8929" max="8929" width="13.85546875" style="16" customWidth="1"/>
    <col min="8930" max="9177" width="11.42578125" style="16"/>
    <col min="9178" max="9178" width="2" style="16" customWidth="1"/>
    <col min="9179" max="9181" width="11.42578125" style="16"/>
    <col min="9182" max="9182" width="13.140625" style="16" bestFit="1" customWidth="1"/>
    <col min="9183" max="9183" width="11.42578125" style="16"/>
    <col min="9184" max="9184" width="12.5703125" style="16" customWidth="1"/>
    <col min="9185" max="9185" width="13.85546875" style="16" customWidth="1"/>
    <col min="9186" max="9433" width="11.42578125" style="16"/>
    <col min="9434" max="9434" width="2" style="16" customWidth="1"/>
    <col min="9435" max="9437" width="11.42578125" style="16"/>
    <col min="9438" max="9438" width="13.140625" style="16" bestFit="1" customWidth="1"/>
    <col min="9439" max="9439" width="11.42578125" style="16"/>
    <col min="9440" max="9440" width="12.5703125" style="16" customWidth="1"/>
    <col min="9441" max="9441" width="13.85546875" style="16" customWidth="1"/>
    <col min="9442" max="9689" width="11.42578125" style="16"/>
    <col min="9690" max="9690" width="2" style="16" customWidth="1"/>
    <col min="9691" max="9693" width="11.42578125" style="16"/>
    <col min="9694" max="9694" width="13.140625" style="16" bestFit="1" customWidth="1"/>
    <col min="9695" max="9695" width="11.42578125" style="16"/>
    <col min="9696" max="9696" width="12.5703125" style="16" customWidth="1"/>
    <col min="9697" max="9697" width="13.85546875" style="16" customWidth="1"/>
    <col min="9698" max="9945" width="11.42578125" style="16"/>
    <col min="9946" max="9946" width="2" style="16" customWidth="1"/>
    <col min="9947" max="9949" width="11.42578125" style="16"/>
    <col min="9950" max="9950" width="13.140625" style="16" bestFit="1" customWidth="1"/>
    <col min="9951" max="9951" width="11.42578125" style="16"/>
    <col min="9952" max="9952" width="12.5703125" style="16" customWidth="1"/>
    <col min="9953" max="9953" width="13.85546875" style="16" customWidth="1"/>
    <col min="9954" max="10201" width="11.42578125" style="16"/>
    <col min="10202" max="10202" width="2" style="16" customWidth="1"/>
    <col min="10203" max="10205" width="11.42578125" style="16"/>
    <col min="10206" max="10206" width="13.140625" style="16" bestFit="1" customWidth="1"/>
    <col min="10207" max="10207" width="11.42578125" style="16"/>
    <col min="10208" max="10208" width="12.5703125" style="16" customWidth="1"/>
    <col min="10209" max="10209" width="13.85546875" style="16" customWidth="1"/>
    <col min="10210" max="10457" width="11.42578125" style="16"/>
    <col min="10458" max="10458" width="2" style="16" customWidth="1"/>
    <col min="10459" max="10461" width="11.42578125" style="16"/>
    <col min="10462" max="10462" width="13.140625" style="16" bestFit="1" customWidth="1"/>
    <col min="10463" max="10463" width="11.42578125" style="16"/>
    <col min="10464" max="10464" width="12.5703125" style="16" customWidth="1"/>
    <col min="10465" max="10465" width="13.85546875" style="16" customWidth="1"/>
    <col min="10466" max="10713" width="11.42578125" style="16"/>
    <col min="10714" max="10714" width="2" style="16" customWidth="1"/>
    <col min="10715" max="10717" width="11.42578125" style="16"/>
    <col min="10718" max="10718" width="13.140625" style="16" bestFit="1" customWidth="1"/>
    <col min="10719" max="10719" width="11.42578125" style="16"/>
    <col min="10720" max="10720" width="12.5703125" style="16" customWidth="1"/>
    <col min="10721" max="10721" width="13.85546875" style="16" customWidth="1"/>
    <col min="10722" max="10969" width="11.42578125" style="16"/>
    <col min="10970" max="10970" width="2" style="16" customWidth="1"/>
    <col min="10971" max="10973" width="11.42578125" style="16"/>
    <col min="10974" max="10974" width="13.140625" style="16" bestFit="1" customWidth="1"/>
    <col min="10975" max="10975" width="11.42578125" style="16"/>
    <col min="10976" max="10976" width="12.5703125" style="16" customWidth="1"/>
    <col min="10977" max="10977" width="13.85546875" style="16" customWidth="1"/>
    <col min="10978" max="11225" width="11.42578125" style="16"/>
    <col min="11226" max="11226" width="2" style="16" customWidth="1"/>
    <col min="11227" max="11229" width="11.42578125" style="16"/>
    <col min="11230" max="11230" width="13.140625" style="16" bestFit="1" customWidth="1"/>
    <col min="11231" max="11231" width="11.42578125" style="16"/>
    <col min="11232" max="11232" width="12.5703125" style="16" customWidth="1"/>
    <col min="11233" max="11233" width="13.85546875" style="16" customWidth="1"/>
    <col min="11234" max="11481" width="11.42578125" style="16"/>
    <col min="11482" max="11482" width="2" style="16" customWidth="1"/>
    <col min="11483" max="11485" width="11.42578125" style="16"/>
    <col min="11486" max="11486" width="13.140625" style="16" bestFit="1" customWidth="1"/>
    <col min="11487" max="11487" width="11.42578125" style="16"/>
    <col min="11488" max="11488" width="12.5703125" style="16" customWidth="1"/>
    <col min="11489" max="11489" width="13.85546875" style="16" customWidth="1"/>
    <col min="11490" max="11737" width="11.42578125" style="16"/>
    <col min="11738" max="11738" width="2" style="16" customWidth="1"/>
    <col min="11739" max="11741" width="11.42578125" style="16"/>
    <col min="11742" max="11742" width="13.140625" style="16" bestFit="1" customWidth="1"/>
    <col min="11743" max="11743" width="11.42578125" style="16"/>
    <col min="11744" max="11744" width="12.5703125" style="16" customWidth="1"/>
    <col min="11745" max="11745" width="13.85546875" style="16" customWidth="1"/>
    <col min="11746" max="11993" width="11.42578125" style="16"/>
    <col min="11994" max="11994" width="2" style="16" customWidth="1"/>
    <col min="11995" max="11997" width="11.42578125" style="16"/>
    <col min="11998" max="11998" width="13.140625" style="16" bestFit="1" customWidth="1"/>
    <col min="11999" max="11999" width="11.42578125" style="16"/>
    <col min="12000" max="12000" width="12.5703125" style="16" customWidth="1"/>
    <col min="12001" max="12001" width="13.85546875" style="16" customWidth="1"/>
    <col min="12002" max="12249" width="11.42578125" style="16"/>
    <col min="12250" max="12250" width="2" style="16" customWidth="1"/>
    <col min="12251" max="12253" width="11.42578125" style="16"/>
    <col min="12254" max="12254" width="13.140625" style="16" bestFit="1" customWidth="1"/>
    <col min="12255" max="12255" width="11.42578125" style="16"/>
    <col min="12256" max="12256" width="12.5703125" style="16" customWidth="1"/>
    <col min="12257" max="12257" width="13.85546875" style="16" customWidth="1"/>
    <col min="12258" max="12505" width="11.42578125" style="16"/>
    <col min="12506" max="12506" width="2" style="16" customWidth="1"/>
    <col min="12507" max="12509" width="11.42578125" style="16"/>
    <col min="12510" max="12510" width="13.140625" style="16" bestFit="1" customWidth="1"/>
    <col min="12511" max="12511" width="11.42578125" style="16"/>
    <col min="12512" max="12512" width="12.5703125" style="16" customWidth="1"/>
    <col min="12513" max="12513" width="13.85546875" style="16" customWidth="1"/>
    <col min="12514" max="12761" width="11.42578125" style="16"/>
    <col min="12762" max="12762" width="2" style="16" customWidth="1"/>
    <col min="12763" max="12765" width="11.42578125" style="16"/>
    <col min="12766" max="12766" width="13.140625" style="16" bestFit="1" customWidth="1"/>
    <col min="12767" max="12767" width="11.42578125" style="16"/>
    <col min="12768" max="12768" width="12.5703125" style="16" customWidth="1"/>
    <col min="12769" max="12769" width="13.85546875" style="16" customWidth="1"/>
    <col min="12770" max="13017" width="11.42578125" style="16"/>
    <col min="13018" max="13018" width="2" style="16" customWidth="1"/>
    <col min="13019" max="13021" width="11.42578125" style="16"/>
    <col min="13022" max="13022" width="13.140625" style="16" bestFit="1" customWidth="1"/>
    <col min="13023" max="13023" width="11.42578125" style="16"/>
    <col min="13024" max="13024" width="12.5703125" style="16" customWidth="1"/>
    <col min="13025" max="13025" width="13.85546875" style="16" customWidth="1"/>
    <col min="13026" max="13273" width="11.42578125" style="16"/>
    <col min="13274" max="13274" width="2" style="16" customWidth="1"/>
    <col min="13275" max="13277" width="11.42578125" style="16"/>
    <col min="13278" max="13278" width="13.140625" style="16" bestFit="1" customWidth="1"/>
    <col min="13279" max="13279" width="11.42578125" style="16"/>
    <col min="13280" max="13280" width="12.5703125" style="16" customWidth="1"/>
    <col min="13281" max="13281" width="13.85546875" style="16" customWidth="1"/>
    <col min="13282" max="13529" width="11.42578125" style="16"/>
    <col min="13530" max="13530" width="2" style="16" customWidth="1"/>
    <col min="13531" max="13533" width="11.42578125" style="16"/>
    <col min="13534" max="13534" width="13.140625" style="16" bestFit="1" customWidth="1"/>
    <col min="13535" max="13535" width="11.42578125" style="16"/>
    <col min="13536" max="13536" width="12.5703125" style="16" customWidth="1"/>
    <col min="13537" max="13537" width="13.85546875" style="16" customWidth="1"/>
    <col min="13538" max="13785" width="11.42578125" style="16"/>
    <col min="13786" max="13786" width="2" style="16" customWidth="1"/>
    <col min="13787" max="13789" width="11.42578125" style="16"/>
    <col min="13790" max="13790" width="13.140625" style="16" bestFit="1" customWidth="1"/>
    <col min="13791" max="13791" width="11.42578125" style="16"/>
    <col min="13792" max="13792" width="12.5703125" style="16" customWidth="1"/>
    <col min="13793" max="13793" width="13.85546875" style="16" customWidth="1"/>
    <col min="13794" max="14041" width="11.42578125" style="16"/>
    <col min="14042" max="14042" width="2" style="16" customWidth="1"/>
    <col min="14043" max="14045" width="11.42578125" style="16"/>
    <col min="14046" max="14046" width="13.140625" style="16" bestFit="1" customWidth="1"/>
    <col min="14047" max="14047" width="11.42578125" style="16"/>
    <col min="14048" max="14048" width="12.5703125" style="16" customWidth="1"/>
    <col min="14049" max="14049" width="13.85546875" style="16" customWidth="1"/>
    <col min="14050" max="14297" width="11.42578125" style="16"/>
    <col min="14298" max="14298" width="2" style="16" customWidth="1"/>
    <col min="14299" max="14301" width="11.42578125" style="16"/>
    <col min="14302" max="14302" width="13.140625" style="16" bestFit="1" customWidth="1"/>
    <col min="14303" max="14303" width="11.42578125" style="16"/>
    <col min="14304" max="14304" width="12.5703125" style="16" customWidth="1"/>
    <col min="14305" max="14305" width="13.85546875" style="16" customWidth="1"/>
    <col min="14306" max="14553" width="11.42578125" style="16"/>
    <col min="14554" max="14554" width="2" style="16" customWidth="1"/>
    <col min="14555" max="14557" width="11.42578125" style="16"/>
    <col min="14558" max="14558" width="13.140625" style="16" bestFit="1" customWidth="1"/>
    <col min="14559" max="14559" width="11.42578125" style="16"/>
    <col min="14560" max="14560" width="12.5703125" style="16" customWidth="1"/>
    <col min="14561" max="14561" width="13.85546875" style="16" customWidth="1"/>
    <col min="14562" max="14809" width="11.42578125" style="16"/>
    <col min="14810" max="14810" width="2" style="16" customWidth="1"/>
    <col min="14811" max="14813" width="11.42578125" style="16"/>
    <col min="14814" max="14814" width="13.140625" style="16" bestFit="1" customWidth="1"/>
    <col min="14815" max="14815" width="11.42578125" style="16"/>
    <col min="14816" max="14816" width="12.5703125" style="16" customWidth="1"/>
    <col min="14817" max="14817" width="13.85546875" style="16" customWidth="1"/>
    <col min="14818" max="15065" width="11.42578125" style="16"/>
    <col min="15066" max="15066" width="2" style="16" customWidth="1"/>
    <col min="15067" max="15069" width="11.42578125" style="16"/>
    <col min="15070" max="15070" width="13.140625" style="16" bestFit="1" customWidth="1"/>
    <col min="15071" max="15071" width="11.42578125" style="16"/>
    <col min="15072" max="15072" width="12.5703125" style="16" customWidth="1"/>
    <col min="15073" max="15073" width="13.85546875" style="16" customWidth="1"/>
    <col min="15074" max="15321" width="11.42578125" style="16"/>
    <col min="15322" max="15322" width="2" style="16" customWidth="1"/>
    <col min="15323" max="15325" width="11.42578125" style="16"/>
    <col min="15326" max="15326" width="13.140625" style="16" bestFit="1" customWidth="1"/>
    <col min="15327" max="15327" width="11.42578125" style="16"/>
    <col min="15328" max="15328" width="12.5703125" style="16" customWidth="1"/>
    <col min="15329" max="15329" width="13.85546875" style="16" customWidth="1"/>
    <col min="15330" max="15577" width="11.42578125" style="16"/>
    <col min="15578" max="15578" width="2" style="16" customWidth="1"/>
    <col min="15579" max="15581" width="11.42578125" style="16"/>
    <col min="15582" max="15582" width="13.140625" style="16" bestFit="1" customWidth="1"/>
    <col min="15583" max="15583" width="11.42578125" style="16"/>
    <col min="15584" max="15584" width="12.5703125" style="16" customWidth="1"/>
    <col min="15585" max="15585" width="13.85546875" style="16" customWidth="1"/>
    <col min="15586" max="15833" width="11.42578125" style="16"/>
    <col min="15834" max="15834" width="2" style="16" customWidth="1"/>
    <col min="15835" max="15837" width="11.42578125" style="16"/>
    <col min="15838" max="15838" width="13.140625" style="16" bestFit="1" customWidth="1"/>
    <col min="15839" max="15839" width="11.42578125" style="16"/>
    <col min="15840" max="15840" width="12.5703125" style="16" customWidth="1"/>
    <col min="15841" max="15841" width="13.85546875" style="16" customWidth="1"/>
    <col min="15842" max="16089" width="11.42578125" style="16"/>
    <col min="16090" max="16090" width="2" style="16" customWidth="1"/>
    <col min="16091" max="16093" width="11.42578125" style="16"/>
    <col min="16094" max="16094" width="13.140625" style="16" bestFit="1" customWidth="1"/>
    <col min="16095" max="16095" width="11.42578125" style="16"/>
    <col min="16096" max="16096" width="12.5703125" style="16" customWidth="1"/>
    <col min="16097" max="16097" width="13.85546875" style="16" customWidth="1"/>
    <col min="16098" max="16384" width="11.42578125" style="16"/>
  </cols>
  <sheetData>
    <row r="1" spans="1:26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2.75"/>
    <row r="3" spans="1:26" s="2" customFormat="1" ht="12.75">
      <c r="A3" s="3" t="s">
        <v>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3" customFormat="1">
      <c r="A4" s="39"/>
      <c r="B4" s="39"/>
      <c r="C4" s="40" t="s">
        <v>2</v>
      </c>
      <c r="D4" s="40"/>
      <c r="E4" s="40"/>
      <c r="F4" s="40"/>
      <c r="G4" s="40" t="s">
        <v>3</v>
      </c>
      <c r="H4" s="40"/>
      <c r="I4" s="40"/>
      <c r="J4" s="40"/>
      <c r="K4" s="40" t="s">
        <v>4</v>
      </c>
      <c r="L4" s="40"/>
      <c r="M4" s="40"/>
      <c r="N4" s="40"/>
      <c r="O4" s="40" t="s">
        <v>5</v>
      </c>
      <c r="P4" s="40"/>
      <c r="Q4" s="40"/>
      <c r="R4" s="40"/>
      <c r="S4" s="40" t="s">
        <v>6</v>
      </c>
      <c r="T4" s="40"/>
      <c r="U4" s="40"/>
      <c r="V4" s="40"/>
      <c r="W4" s="41" t="s">
        <v>8</v>
      </c>
      <c r="X4" s="41"/>
      <c r="Y4" s="41"/>
      <c r="Z4" s="41"/>
    </row>
    <row r="5" spans="1:26">
      <c r="A5" s="4"/>
      <c r="B5" s="4"/>
      <c r="C5" s="42" t="s">
        <v>9</v>
      </c>
      <c r="D5" s="43"/>
      <c r="E5" s="42" t="s">
        <v>10</v>
      </c>
      <c r="F5" s="43"/>
      <c r="G5" s="42" t="s">
        <v>9</v>
      </c>
      <c r="H5" s="43"/>
      <c r="I5" s="42" t="s">
        <v>10</v>
      </c>
      <c r="J5" s="43"/>
      <c r="K5" s="42" t="s">
        <v>9</v>
      </c>
      <c r="L5" s="43"/>
      <c r="M5" s="42" t="s">
        <v>10</v>
      </c>
      <c r="N5" s="43"/>
      <c r="O5" s="42" t="s">
        <v>9</v>
      </c>
      <c r="P5" s="43"/>
      <c r="Q5" s="42" t="s">
        <v>10</v>
      </c>
      <c r="R5" s="43"/>
      <c r="S5" s="42" t="s">
        <v>9</v>
      </c>
      <c r="T5" s="43"/>
      <c r="U5" s="42" t="s">
        <v>10</v>
      </c>
      <c r="V5" s="43"/>
      <c r="W5" s="42" t="s">
        <v>9</v>
      </c>
      <c r="X5" s="43"/>
      <c r="Y5" s="42" t="s">
        <v>10</v>
      </c>
      <c r="Z5" s="43"/>
    </row>
    <row r="6" spans="1:26">
      <c r="A6" s="18" t="s">
        <v>11</v>
      </c>
      <c r="B6" s="4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>
      <c r="A7" s="18" t="s">
        <v>12</v>
      </c>
      <c r="B7" s="44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>
      <c r="A8" s="18" t="s">
        <v>13</v>
      </c>
      <c r="B8" s="44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>
      <c r="A9" s="19" t="s">
        <v>14</v>
      </c>
      <c r="B9" s="44"/>
      <c r="C9" s="20">
        <v>32.86</v>
      </c>
      <c r="D9" s="21"/>
      <c r="E9" s="20">
        <v>32.86</v>
      </c>
      <c r="F9" s="21"/>
      <c r="G9" s="20">
        <v>0</v>
      </c>
      <c r="H9"/>
      <c r="I9" s="20">
        <v>0</v>
      </c>
      <c r="J9"/>
      <c r="K9" s="20">
        <v>0</v>
      </c>
      <c r="L9"/>
      <c r="M9" s="20">
        <v>0</v>
      </c>
      <c r="N9"/>
      <c r="O9" s="20">
        <v>0</v>
      </c>
      <c r="P9"/>
      <c r="Q9" s="20">
        <v>0</v>
      </c>
      <c r="R9"/>
      <c r="S9" s="20">
        <v>0</v>
      </c>
      <c r="T9"/>
      <c r="U9" s="20">
        <v>0</v>
      </c>
      <c r="V9"/>
      <c r="W9" s="21">
        <f>+C9+G9+K9+O9+S9</f>
        <v>32.86</v>
      </c>
      <c r="X9" s="21"/>
      <c r="Y9" s="21">
        <f>+E9+I9+M9+Q9+U9</f>
        <v>32.86</v>
      </c>
      <c r="Z9" s="21"/>
    </row>
    <row r="10" spans="1:26">
      <c r="A10" s="18" t="s">
        <v>15</v>
      </c>
      <c r="B10" s="44"/>
      <c r="C10" s="22">
        <v>32.86</v>
      </c>
      <c r="D10" s="21"/>
      <c r="E10" s="22">
        <v>32.86</v>
      </c>
      <c r="F10" s="21"/>
      <c r="G10" s="22">
        <v>0</v>
      </c>
      <c r="H10"/>
      <c r="I10" s="22">
        <v>0</v>
      </c>
      <c r="J10"/>
      <c r="K10" s="22">
        <v>0</v>
      </c>
      <c r="L10"/>
      <c r="M10" s="22">
        <v>0</v>
      </c>
      <c r="N10"/>
      <c r="O10" s="22">
        <v>0</v>
      </c>
      <c r="P10"/>
      <c r="Q10" s="22">
        <v>0</v>
      </c>
      <c r="R10"/>
      <c r="S10" s="22">
        <v>0</v>
      </c>
      <c r="T10"/>
      <c r="U10" s="22">
        <v>0</v>
      </c>
      <c r="V10"/>
      <c r="W10" s="22">
        <f>+C10+G10+K10+O10+S10</f>
        <v>32.86</v>
      </c>
      <c r="X10" s="21"/>
      <c r="Y10" s="22">
        <f>+E10+I10+M10+Q10+U10</f>
        <v>32.86</v>
      </c>
      <c r="Z10" s="21"/>
    </row>
    <row r="11" spans="1:2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18" t="s">
        <v>16</v>
      </c>
      <c r="B12" s="4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19" t="s">
        <v>17</v>
      </c>
      <c r="B13" s="44"/>
      <c r="C13" s="20">
        <v>0</v>
      </c>
      <c r="D13"/>
      <c r="E13" s="20">
        <v>1200026.95</v>
      </c>
      <c r="F13" s="21"/>
      <c r="G13" s="20">
        <v>0</v>
      </c>
      <c r="H13"/>
      <c r="I13" s="20">
        <v>0</v>
      </c>
      <c r="J13"/>
      <c r="K13" s="20">
        <v>0</v>
      </c>
      <c r="L13"/>
      <c r="M13" s="20">
        <v>0</v>
      </c>
      <c r="N13"/>
      <c r="O13" s="20">
        <v>0</v>
      </c>
      <c r="P13"/>
      <c r="Q13" s="20">
        <v>0</v>
      </c>
      <c r="R13"/>
      <c r="S13" s="20">
        <v>0</v>
      </c>
      <c r="T13"/>
      <c r="U13" s="20">
        <v>0</v>
      </c>
      <c r="V13"/>
      <c r="W13" s="21">
        <f>+C13+G13+K13+O13+S13</f>
        <v>0</v>
      </c>
      <c r="X13"/>
      <c r="Y13" s="21">
        <f>+E13+I13+M13+Q13+U13</f>
        <v>1200026.95</v>
      </c>
      <c r="Z13" s="21"/>
    </row>
    <row r="14" spans="1:26">
      <c r="A14" s="18" t="s">
        <v>18</v>
      </c>
      <c r="B14" s="44"/>
      <c r="C14" s="22">
        <v>0</v>
      </c>
      <c r="D14"/>
      <c r="E14" s="22">
        <v>1200026.95</v>
      </c>
      <c r="F14" s="21"/>
      <c r="G14" s="22">
        <v>0</v>
      </c>
      <c r="H14"/>
      <c r="I14" s="22">
        <v>0</v>
      </c>
      <c r="J14"/>
      <c r="K14" s="22">
        <v>0</v>
      </c>
      <c r="L14"/>
      <c r="M14" s="22">
        <v>0</v>
      </c>
      <c r="N14"/>
      <c r="O14" s="22">
        <v>0</v>
      </c>
      <c r="P14"/>
      <c r="Q14" s="22">
        <v>0</v>
      </c>
      <c r="R14"/>
      <c r="S14" s="22">
        <v>0</v>
      </c>
      <c r="T14"/>
      <c r="U14" s="22">
        <v>0</v>
      </c>
      <c r="V14"/>
      <c r="W14" s="22">
        <f>+C14+G14+K14+O14+S14</f>
        <v>0</v>
      </c>
      <c r="X14"/>
      <c r="Y14" s="22">
        <f>+E14+I14+M14+Q14+U14</f>
        <v>1200026.95</v>
      </c>
      <c r="Z14" s="21"/>
    </row>
    <row r="15" spans="1:2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18" t="s">
        <v>19</v>
      </c>
      <c r="B16" s="4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19" t="s">
        <v>20</v>
      </c>
      <c r="B17" s="44"/>
      <c r="C17" s="20">
        <v>0</v>
      </c>
      <c r="D17"/>
      <c r="E17" s="20">
        <v>0</v>
      </c>
      <c r="F17"/>
      <c r="G17" s="20">
        <v>0</v>
      </c>
      <c r="H17"/>
      <c r="I17" s="20">
        <v>0</v>
      </c>
      <c r="J17"/>
      <c r="K17" s="20">
        <v>0</v>
      </c>
      <c r="L17"/>
      <c r="M17" s="20">
        <v>0</v>
      </c>
      <c r="N17"/>
      <c r="O17" s="20">
        <v>0</v>
      </c>
      <c r="P17"/>
      <c r="Q17" s="20">
        <v>0</v>
      </c>
      <c r="R17"/>
      <c r="S17" s="20">
        <v>0</v>
      </c>
      <c r="T17"/>
      <c r="U17" s="20">
        <v>0</v>
      </c>
      <c r="V17"/>
      <c r="W17" s="21">
        <f>+C17+G17+K17+O17+S17</f>
        <v>0</v>
      </c>
      <c r="X17"/>
      <c r="Y17" s="21">
        <f>+E17+I17+M17+Q17+U17</f>
        <v>0</v>
      </c>
      <c r="Z17"/>
    </row>
    <row r="18" spans="1:26">
      <c r="A18" s="18" t="s">
        <v>21</v>
      </c>
      <c r="B18" s="44"/>
      <c r="C18" s="22">
        <v>0</v>
      </c>
      <c r="D18"/>
      <c r="E18" s="22">
        <v>0</v>
      </c>
      <c r="F18"/>
      <c r="G18" s="22">
        <v>0</v>
      </c>
      <c r="H18"/>
      <c r="I18" s="22">
        <v>0</v>
      </c>
      <c r="J18"/>
      <c r="K18" s="22">
        <v>0</v>
      </c>
      <c r="L18"/>
      <c r="M18" s="22">
        <v>0</v>
      </c>
      <c r="N18"/>
      <c r="O18" s="22">
        <v>0</v>
      </c>
      <c r="P18"/>
      <c r="Q18" s="22">
        <v>0</v>
      </c>
      <c r="R18"/>
      <c r="S18" s="22">
        <v>0</v>
      </c>
      <c r="T18"/>
      <c r="U18" s="22">
        <v>0</v>
      </c>
      <c r="V18"/>
      <c r="W18" s="22">
        <f>+C18+G18+K18+O18+S18</f>
        <v>0</v>
      </c>
      <c r="X18"/>
      <c r="Y18" s="22">
        <f>+E18+I18+M18+Q18+U18</f>
        <v>0</v>
      </c>
      <c r="Z18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18" t="s">
        <v>22</v>
      </c>
      <c r="B20" s="4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 s="19" t="s">
        <v>23</v>
      </c>
      <c r="B21" s="44"/>
      <c r="C21" s="20">
        <v>1716.6</v>
      </c>
      <c r="D21" s="21"/>
      <c r="E21" s="20">
        <v>58031.71</v>
      </c>
      <c r="F21" s="21"/>
      <c r="G21" s="20">
        <v>0</v>
      </c>
      <c r="H21"/>
      <c r="I21" s="20">
        <v>0</v>
      </c>
      <c r="J21"/>
      <c r="K21" s="20">
        <v>0.98</v>
      </c>
      <c r="L21" s="21"/>
      <c r="M21" s="20">
        <v>5.15</v>
      </c>
      <c r="N21" s="21"/>
      <c r="O21" s="20">
        <v>4.6900000000000004</v>
      </c>
      <c r="P21" s="21"/>
      <c r="Q21" s="20">
        <v>14.6</v>
      </c>
      <c r="R21" s="21"/>
      <c r="S21" s="20">
        <v>0</v>
      </c>
      <c r="T21"/>
      <c r="U21" s="20">
        <v>0</v>
      </c>
      <c r="V21"/>
      <c r="W21" s="21">
        <f>+C21+G21+K21+O21+S21</f>
        <v>1722.27</v>
      </c>
      <c r="X21" s="21"/>
      <c r="Y21" s="21">
        <f>+E21+I21+M21+Q21+U21</f>
        <v>58051.46</v>
      </c>
      <c r="Z21" s="21"/>
    </row>
    <row r="22" spans="1:26">
      <c r="A22" s="18" t="s">
        <v>24</v>
      </c>
      <c r="B22" s="44"/>
      <c r="C22" s="22">
        <v>1716.6</v>
      </c>
      <c r="D22" s="21"/>
      <c r="E22" s="22">
        <v>58031.71</v>
      </c>
      <c r="F22" s="21"/>
      <c r="G22" s="22">
        <v>0</v>
      </c>
      <c r="H22"/>
      <c r="I22" s="22">
        <v>0</v>
      </c>
      <c r="J22"/>
      <c r="K22" s="22">
        <v>0.98</v>
      </c>
      <c r="L22" s="21"/>
      <c r="M22" s="22">
        <v>5.15</v>
      </c>
      <c r="N22" s="21"/>
      <c r="O22" s="22">
        <v>4.6900000000000004</v>
      </c>
      <c r="P22" s="21"/>
      <c r="Q22" s="22">
        <v>14.6</v>
      </c>
      <c r="R22" s="21"/>
      <c r="S22" s="22">
        <v>0</v>
      </c>
      <c r="T22"/>
      <c r="U22" s="22">
        <v>0</v>
      </c>
      <c r="V22"/>
      <c r="W22" s="22">
        <f>+C22+G22+K22+O22+S22</f>
        <v>1722.27</v>
      </c>
      <c r="X22" s="21"/>
      <c r="Y22" s="22">
        <f>+E22+I22+M22+Q22+U22</f>
        <v>58051.46</v>
      </c>
      <c r="Z22" s="21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 s="18" t="s">
        <v>25</v>
      </c>
      <c r="B24" s="4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 s="19" t="s">
        <v>26</v>
      </c>
      <c r="B25" s="44"/>
      <c r="C25" s="20">
        <v>746384.22</v>
      </c>
      <c r="D25" s="21"/>
      <c r="E25" s="20">
        <v>4912332.2300000004</v>
      </c>
      <c r="F25" s="21"/>
      <c r="G25" s="20">
        <v>0</v>
      </c>
      <c r="H25"/>
      <c r="I25" s="20">
        <v>3750000</v>
      </c>
      <c r="J25" s="21"/>
      <c r="K25" s="20">
        <v>0</v>
      </c>
      <c r="L25"/>
      <c r="M25" s="20">
        <v>255011.68</v>
      </c>
      <c r="N25" s="21"/>
      <c r="O25" s="20">
        <v>0</v>
      </c>
      <c r="P25"/>
      <c r="Q25" s="20">
        <v>705026.85</v>
      </c>
      <c r="R25" s="21"/>
      <c r="S25" s="20">
        <v>0</v>
      </c>
      <c r="T25"/>
      <c r="U25" s="20">
        <v>1860000</v>
      </c>
      <c r="V25" s="21"/>
      <c r="W25" s="21">
        <f>+C25+G25+K25+O25+S25</f>
        <v>746384.22</v>
      </c>
      <c r="X25" s="21"/>
      <c r="Y25" s="21">
        <f>+E25+I25+M25+Q25+U25</f>
        <v>11482370.76</v>
      </c>
      <c r="Z25" s="21"/>
    </row>
    <row r="26" spans="1:26">
      <c r="A26" s="18" t="s">
        <v>27</v>
      </c>
      <c r="B26" s="44"/>
      <c r="C26" s="22">
        <v>746384.22</v>
      </c>
      <c r="D26" s="21"/>
      <c r="E26" s="22">
        <v>4912332.2300000004</v>
      </c>
      <c r="F26" s="21"/>
      <c r="G26" s="22">
        <v>0</v>
      </c>
      <c r="H26"/>
      <c r="I26" s="22">
        <v>3750000</v>
      </c>
      <c r="J26" s="21"/>
      <c r="K26" s="22">
        <v>0</v>
      </c>
      <c r="L26"/>
      <c r="M26" s="22">
        <v>255011.68</v>
      </c>
      <c r="N26" s="21"/>
      <c r="O26" s="22">
        <v>0</v>
      </c>
      <c r="P26"/>
      <c r="Q26" s="22">
        <v>705026.85</v>
      </c>
      <c r="R26" s="21"/>
      <c r="S26" s="22">
        <v>0</v>
      </c>
      <c r="T26"/>
      <c r="U26" s="22">
        <v>1860000</v>
      </c>
      <c r="V26" s="21"/>
      <c r="W26" s="22">
        <f>+C26+G26+K26+O26+S26</f>
        <v>746384.22</v>
      </c>
      <c r="X26" s="21"/>
      <c r="Y26" s="22">
        <f>+E26+I26+M26+Q26+U26</f>
        <v>11482370.76</v>
      </c>
      <c r="Z26" s="21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18" t="s">
        <v>28</v>
      </c>
      <c r="B28" s="44"/>
      <c r="C28" s="22">
        <v>748133.68</v>
      </c>
      <c r="D28" s="21"/>
      <c r="E28" s="22">
        <v>6170423.75</v>
      </c>
      <c r="F28" s="21"/>
      <c r="G28" s="22">
        <v>0</v>
      </c>
      <c r="H28"/>
      <c r="I28" s="22">
        <v>3750000</v>
      </c>
      <c r="J28" s="21"/>
      <c r="K28" s="22">
        <v>0.98</v>
      </c>
      <c r="L28" s="21"/>
      <c r="M28" s="22">
        <v>255016.83</v>
      </c>
      <c r="N28" s="21"/>
      <c r="O28" s="22">
        <v>4.6900000000000004</v>
      </c>
      <c r="P28" s="21"/>
      <c r="Q28" s="22">
        <v>705041.45</v>
      </c>
      <c r="R28" s="21"/>
      <c r="S28" s="22">
        <v>0</v>
      </c>
      <c r="T28"/>
      <c r="U28" s="22">
        <v>1860000</v>
      </c>
      <c r="V28" s="21"/>
      <c r="W28" s="22">
        <f>+C28+G28+K28+O28+S28</f>
        <v>748139.35</v>
      </c>
      <c r="X28" s="21"/>
      <c r="Y28" s="22">
        <f>+E28+I28+M28+Q28+U28</f>
        <v>12740482.029999999</v>
      </c>
      <c r="Z28" s="21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 s="18" t="s">
        <v>29</v>
      </c>
      <c r="B30" s="44"/>
      <c r="C30" s="22">
        <v>748133.68</v>
      </c>
      <c r="D30" s="21"/>
      <c r="E30" s="22">
        <v>6170423.75</v>
      </c>
      <c r="F30" s="21"/>
      <c r="G30" s="22">
        <v>0</v>
      </c>
      <c r="H30"/>
      <c r="I30" s="22">
        <v>3750000</v>
      </c>
      <c r="J30" s="21"/>
      <c r="K30" s="22">
        <v>0.98</v>
      </c>
      <c r="L30" s="21"/>
      <c r="M30" s="22">
        <v>255016.83</v>
      </c>
      <c r="N30" s="21"/>
      <c r="O30" s="22">
        <v>4.6900000000000004</v>
      </c>
      <c r="P30" s="21"/>
      <c r="Q30" s="22">
        <v>705041.45</v>
      </c>
      <c r="R30" s="21"/>
      <c r="S30" s="22">
        <v>0</v>
      </c>
      <c r="T30"/>
      <c r="U30" s="22">
        <v>1860000</v>
      </c>
      <c r="V30" s="21"/>
      <c r="W30" s="22">
        <f>+C30+G30+K30+O30+S30</f>
        <v>748139.35</v>
      </c>
      <c r="X30" s="21"/>
      <c r="Y30" s="22">
        <f>+E30+I30+M30+Q30+U30</f>
        <v>12740482.029999999</v>
      </c>
      <c r="Z30" s="21"/>
    </row>
    <row r="3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 s="18" t="s">
        <v>30</v>
      </c>
      <c r="B33" s="4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 s="18" t="s">
        <v>31</v>
      </c>
      <c r="B34" s="4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 s="18" t="s">
        <v>32</v>
      </c>
      <c r="B35" s="4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 s="19" t="s">
        <v>33</v>
      </c>
      <c r="B36" s="44"/>
      <c r="C36" s="20">
        <v>161086.76</v>
      </c>
      <c r="D36" s="21"/>
      <c r="E36" s="20">
        <v>1904261</v>
      </c>
      <c r="F36" s="21"/>
      <c r="G36" s="20">
        <v>0</v>
      </c>
      <c r="H36"/>
      <c r="I36" s="20">
        <v>0</v>
      </c>
      <c r="J36"/>
      <c r="K36" s="20">
        <v>0</v>
      </c>
      <c r="L36"/>
      <c r="M36" s="20">
        <v>0</v>
      </c>
      <c r="N36"/>
      <c r="O36" s="20">
        <v>0</v>
      </c>
      <c r="P36"/>
      <c r="Q36" s="20">
        <v>0</v>
      </c>
      <c r="R36"/>
      <c r="S36" s="20">
        <v>0</v>
      </c>
      <c r="T36"/>
      <c r="U36" s="20">
        <v>0</v>
      </c>
      <c r="V36"/>
      <c r="W36" s="21">
        <f t="shared" ref="W36:W42" si="0">+C36+G36+K36+O36+S36</f>
        <v>161086.76</v>
      </c>
      <c r="X36" s="21"/>
      <c r="Y36" s="21">
        <f t="shared" ref="Y36:Y42" si="1">+E36+I36+M36+Q36+U36</f>
        <v>1904261</v>
      </c>
      <c r="Z36" s="21"/>
    </row>
    <row r="37" spans="1:26">
      <c r="A37" s="19" t="s">
        <v>34</v>
      </c>
      <c r="B37" s="44"/>
      <c r="C37" s="20">
        <v>0</v>
      </c>
      <c r="D37"/>
      <c r="E37" s="20">
        <v>0</v>
      </c>
      <c r="F37"/>
      <c r="G37" s="20">
        <v>0</v>
      </c>
      <c r="H37"/>
      <c r="I37" s="20">
        <v>0</v>
      </c>
      <c r="J37"/>
      <c r="K37" s="20">
        <v>0</v>
      </c>
      <c r="L37"/>
      <c r="M37" s="20">
        <v>0</v>
      </c>
      <c r="N37"/>
      <c r="O37" s="20">
        <v>0</v>
      </c>
      <c r="P37"/>
      <c r="Q37" s="20">
        <v>0</v>
      </c>
      <c r="R37"/>
      <c r="S37" s="20">
        <v>0</v>
      </c>
      <c r="T37"/>
      <c r="U37" s="20">
        <v>0</v>
      </c>
      <c r="V37"/>
      <c r="W37" s="21">
        <f t="shared" si="0"/>
        <v>0</v>
      </c>
      <c r="X37"/>
      <c r="Y37" s="21">
        <f t="shared" si="1"/>
        <v>0</v>
      </c>
      <c r="Z37"/>
    </row>
    <row r="38" spans="1:26">
      <c r="A38" s="19" t="s">
        <v>35</v>
      </c>
      <c r="B38" s="44"/>
      <c r="C38" s="20">
        <v>183268.19</v>
      </c>
      <c r="D38" s="21"/>
      <c r="E38" s="20">
        <v>1030255.11</v>
      </c>
      <c r="F38" s="21"/>
      <c r="G38" s="20">
        <v>0</v>
      </c>
      <c r="H38"/>
      <c r="I38" s="20">
        <v>0</v>
      </c>
      <c r="J38"/>
      <c r="K38" s="20">
        <v>0</v>
      </c>
      <c r="L38"/>
      <c r="M38" s="20">
        <v>0</v>
      </c>
      <c r="N38"/>
      <c r="O38" s="20">
        <v>0</v>
      </c>
      <c r="P38"/>
      <c r="Q38" s="20">
        <v>0</v>
      </c>
      <c r="R38"/>
      <c r="S38" s="20">
        <v>0</v>
      </c>
      <c r="T38"/>
      <c r="U38" s="20">
        <v>0</v>
      </c>
      <c r="V38"/>
      <c r="W38" s="21">
        <f t="shared" si="0"/>
        <v>183268.19</v>
      </c>
      <c r="X38" s="21"/>
      <c r="Y38" s="21">
        <f t="shared" si="1"/>
        <v>1030255.11</v>
      </c>
      <c r="Z38" s="21"/>
    </row>
    <row r="39" spans="1:26">
      <c r="A39" s="19" t="s">
        <v>36</v>
      </c>
      <c r="B39" s="44"/>
      <c r="C39" s="20">
        <v>183042.07</v>
      </c>
      <c r="D39" s="21"/>
      <c r="E39" s="20">
        <v>571540.29</v>
      </c>
      <c r="F39" s="21"/>
      <c r="G39" s="20">
        <v>0</v>
      </c>
      <c r="H39"/>
      <c r="I39" s="20">
        <v>0</v>
      </c>
      <c r="J39"/>
      <c r="K39" s="20">
        <v>0</v>
      </c>
      <c r="L39"/>
      <c r="M39" s="20">
        <v>0</v>
      </c>
      <c r="N39"/>
      <c r="O39" s="20">
        <v>0</v>
      </c>
      <c r="P39"/>
      <c r="Q39" s="20">
        <v>0</v>
      </c>
      <c r="R39"/>
      <c r="S39" s="20">
        <v>0</v>
      </c>
      <c r="T39"/>
      <c r="U39" s="20">
        <v>0</v>
      </c>
      <c r="V39"/>
      <c r="W39" s="21">
        <f t="shared" si="0"/>
        <v>183042.07</v>
      </c>
      <c r="X39" s="21"/>
      <c r="Y39" s="21">
        <f t="shared" si="1"/>
        <v>571540.29</v>
      </c>
      <c r="Z39" s="21"/>
    </row>
    <row r="40" spans="1:26">
      <c r="A40" s="19" t="s">
        <v>37</v>
      </c>
      <c r="B40" s="44"/>
      <c r="C40" s="20">
        <v>9126.2800000000007</v>
      </c>
      <c r="D40" s="21"/>
      <c r="E40" s="20">
        <v>126045</v>
      </c>
      <c r="F40" s="21"/>
      <c r="G40" s="20">
        <v>0</v>
      </c>
      <c r="H40"/>
      <c r="I40" s="20">
        <v>0</v>
      </c>
      <c r="J40"/>
      <c r="K40" s="20">
        <v>0</v>
      </c>
      <c r="L40"/>
      <c r="M40" s="20">
        <v>0</v>
      </c>
      <c r="N40"/>
      <c r="O40" s="20">
        <v>0</v>
      </c>
      <c r="P40"/>
      <c r="Q40" s="20">
        <v>0</v>
      </c>
      <c r="R40"/>
      <c r="S40" s="20">
        <v>0</v>
      </c>
      <c r="T40"/>
      <c r="U40" s="20">
        <v>0</v>
      </c>
      <c r="V40"/>
      <c r="W40" s="21">
        <f t="shared" si="0"/>
        <v>9126.2800000000007</v>
      </c>
      <c r="X40" s="21"/>
      <c r="Y40" s="21">
        <f t="shared" si="1"/>
        <v>126045</v>
      </c>
      <c r="Z40" s="21"/>
    </row>
    <row r="41" spans="1:26">
      <c r="A41" s="19" t="s">
        <v>38</v>
      </c>
      <c r="B41" s="44"/>
      <c r="C41" s="20">
        <v>0</v>
      </c>
      <c r="D41"/>
      <c r="E41" s="20">
        <v>21295.88</v>
      </c>
      <c r="F41" s="21"/>
      <c r="G41" s="20">
        <v>0</v>
      </c>
      <c r="H41"/>
      <c r="I41" s="20">
        <v>0</v>
      </c>
      <c r="J41"/>
      <c r="K41" s="20">
        <v>0</v>
      </c>
      <c r="L41"/>
      <c r="M41" s="20">
        <v>0</v>
      </c>
      <c r="N41"/>
      <c r="O41" s="20">
        <v>0</v>
      </c>
      <c r="P41"/>
      <c r="Q41" s="20">
        <v>130000</v>
      </c>
      <c r="R41" s="21"/>
      <c r="S41" s="20">
        <v>0</v>
      </c>
      <c r="T41"/>
      <c r="U41" s="20">
        <v>0</v>
      </c>
      <c r="V41"/>
      <c r="W41" s="21">
        <f t="shared" si="0"/>
        <v>0</v>
      </c>
      <c r="X41"/>
      <c r="Y41" s="21">
        <f t="shared" si="1"/>
        <v>151295.88</v>
      </c>
      <c r="Z41" s="21"/>
    </row>
    <row r="42" spans="1:26">
      <c r="A42" s="18" t="s">
        <v>39</v>
      </c>
      <c r="B42" s="44"/>
      <c r="C42" s="22">
        <v>536523.30000000005</v>
      </c>
      <c r="D42" s="21"/>
      <c r="E42" s="22">
        <v>3653397.28</v>
      </c>
      <c r="F42" s="21"/>
      <c r="G42" s="22">
        <v>0</v>
      </c>
      <c r="H42"/>
      <c r="I42" s="22">
        <v>0</v>
      </c>
      <c r="J42"/>
      <c r="K42" s="22">
        <v>0</v>
      </c>
      <c r="L42"/>
      <c r="M42" s="22">
        <v>0</v>
      </c>
      <c r="N42"/>
      <c r="O42" s="22">
        <v>0</v>
      </c>
      <c r="P42"/>
      <c r="Q42" s="22">
        <v>130000</v>
      </c>
      <c r="R42" s="21"/>
      <c r="S42" s="22">
        <v>0</v>
      </c>
      <c r="T42"/>
      <c r="U42" s="22">
        <v>0</v>
      </c>
      <c r="V42"/>
      <c r="W42" s="22">
        <f t="shared" si="0"/>
        <v>536523.30000000005</v>
      </c>
      <c r="X42" s="21"/>
      <c r="Y42" s="22">
        <f t="shared" si="1"/>
        <v>3783397.28</v>
      </c>
      <c r="Z42" s="21"/>
    </row>
    <row r="43" spans="1:2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 s="18" t="s">
        <v>40</v>
      </c>
      <c r="B44" s="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>
      <c r="A45" s="19" t="s">
        <v>41</v>
      </c>
      <c r="B45" s="44"/>
      <c r="C45" s="20">
        <v>5966.92</v>
      </c>
      <c r="D45" s="21"/>
      <c r="E45" s="20">
        <v>82242.850000000006</v>
      </c>
      <c r="F45" s="21"/>
      <c r="G45" s="20">
        <v>281.87</v>
      </c>
      <c r="H45"/>
      <c r="I45" s="20">
        <v>433881.22</v>
      </c>
      <c r="J45" s="21"/>
      <c r="K45" s="20">
        <v>4501.2700000000004</v>
      </c>
      <c r="L45" s="21"/>
      <c r="M45" s="20">
        <v>36292.230000000003</v>
      </c>
      <c r="N45" s="21"/>
      <c r="O45" s="20">
        <v>0</v>
      </c>
      <c r="P45"/>
      <c r="Q45" s="20">
        <v>2552</v>
      </c>
      <c r="R45" s="21"/>
      <c r="S45" s="20">
        <v>0</v>
      </c>
      <c r="T45"/>
      <c r="U45" s="20">
        <v>0</v>
      </c>
      <c r="V45"/>
      <c r="W45" s="21">
        <f t="shared" ref="W45:W50" si="2">+C45+G45+K45+O45+S45</f>
        <v>10750.060000000001</v>
      </c>
      <c r="X45" s="21"/>
      <c r="Y45" s="21">
        <f t="shared" ref="Y45:Y50" si="3">+E45+I45+M45+Q45+U45</f>
        <v>554968.29999999993</v>
      </c>
      <c r="Z45" s="21"/>
    </row>
    <row r="46" spans="1:26">
      <c r="A46" s="19" t="s">
        <v>42</v>
      </c>
      <c r="B46" s="44"/>
      <c r="C46" s="20">
        <v>10434.209999999999</v>
      </c>
      <c r="D46" s="21"/>
      <c r="E46" s="20">
        <v>57899.94</v>
      </c>
      <c r="F46" s="21"/>
      <c r="G46" s="20">
        <v>0</v>
      </c>
      <c r="H46"/>
      <c r="I46" s="20">
        <v>82935.81</v>
      </c>
      <c r="J46" s="21"/>
      <c r="K46" s="20">
        <v>0</v>
      </c>
      <c r="L46"/>
      <c r="M46" s="20">
        <v>3880.2</v>
      </c>
      <c r="N46" s="21"/>
      <c r="O46" s="20">
        <v>0</v>
      </c>
      <c r="P46"/>
      <c r="Q46" s="20">
        <v>0</v>
      </c>
      <c r="R46"/>
      <c r="S46" s="20">
        <v>0</v>
      </c>
      <c r="T46"/>
      <c r="U46" s="20">
        <v>0</v>
      </c>
      <c r="V46"/>
      <c r="W46" s="21">
        <f t="shared" si="2"/>
        <v>10434.209999999999</v>
      </c>
      <c r="X46" s="21"/>
      <c r="Y46" s="21">
        <f t="shared" si="3"/>
        <v>144715.95000000001</v>
      </c>
      <c r="Z46" s="21"/>
    </row>
    <row r="47" spans="1:26">
      <c r="A47" s="19" t="s">
        <v>43</v>
      </c>
      <c r="B47" s="44"/>
      <c r="C47" s="20">
        <v>13187.41</v>
      </c>
      <c r="D47" s="21"/>
      <c r="E47" s="20">
        <v>129183.65</v>
      </c>
      <c r="F47" s="21"/>
      <c r="G47" s="20">
        <v>0</v>
      </c>
      <c r="H47"/>
      <c r="I47" s="20">
        <v>0</v>
      </c>
      <c r="J47"/>
      <c r="K47" s="20">
        <v>0</v>
      </c>
      <c r="L47"/>
      <c r="M47" s="20">
        <v>18999.95</v>
      </c>
      <c r="N47" s="21"/>
      <c r="O47" s="20">
        <v>10000.02</v>
      </c>
      <c r="P47" s="21"/>
      <c r="Q47" s="20">
        <v>34416.17</v>
      </c>
      <c r="R47" s="21"/>
      <c r="S47" s="20">
        <v>0</v>
      </c>
      <c r="T47"/>
      <c r="U47" s="20">
        <v>0</v>
      </c>
      <c r="V47"/>
      <c r="W47" s="21">
        <f t="shared" si="2"/>
        <v>23187.43</v>
      </c>
      <c r="X47" s="21"/>
      <c r="Y47" s="21">
        <f t="shared" si="3"/>
        <v>182599.77000000002</v>
      </c>
      <c r="Z47" s="21"/>
    </row>
    <row r="48" spans="1:26">
      <c r="A48" s="19" t="s">
        <v>44</v>
      </c>
      <c r="B48" s="44"/>
      <c r="C48" s="20">
        <v>659.71</v>
      </c>
      <c r="D48" s="21"/>
      <c r="E48" s="20">
        <v>9801.18</v>
      </c>
      <c r="F48" s="21"/>
      <c r="G48" s="20">
        <v>0</v>
      </c>
      <c r="H48"/>
      <c r="I48" s="20">
        <v>0</v>
      </c>
      <c r="J48"/>
      <c r="K48" s="20">
        <v>0</v>
      </c>
      <c r="L48"/>
      <c r="M48" s="20">
        <v>0</v>
      </c>
      <c r="N48"/>
      <c r="O48" s="20">
        <v>0</v>
      </c>
      <c r="P48"/>
      <c r="Q48" s="20">
        <v>0</v>
      </c>
      <c r="R48"/>
      <c r="S48" s="20">
        <v>0</v>
      </c>
      <c r="T48"/>
      <c r="U48" s="20">
        <v>0</v>
      </c>
      <c r="V48"/>
      <c r="W48" s="21">
        <f t="shared" si="2"/>
        <v>659.71</v>
      </c>
      <c r="X48" s="21"/>
      <c r="Y48" s="21">
        <f t="shared" si="3"/>
        <v>9801.18</v>
      </c>
      <c r="Z48" s="21"/>
    </row>
    <row r="49" spans="1:26">
      <c r="A49" s="19" t="s">
        <v>45</v>
      </c>
      <c r="B49" s="44"/>
      <c r="C49" s="20">
        <v>0</v>
      </c>
      <c r="D49"/>
      <c r="E49" s="20">
        <v>0</v>
      </c>
      <c r="F49"/>
      <c r="G49" s="20">
        <v>0</v>
      </c>
      <c r="H49"/>
      <c r="I49" s="20">
        <v>0</v>
      </c>
      <c r="J49"/>
      <c r="K49" s="20">
        <v>0</v>
      </c>
      <c r="L49"/>
      <c r="M49" s="20">
        <v>0</v>
      </c>
      <c r="N49"/>
      <c r="O49" s="20">
        <v>23200</v>
      </c>
      <c r="P49" s="21"/>
      <c r="Q49" s="20">
        <v>23200</v>
      </c>
      <c r="R49" s="21"/>
      <c r="S49" s="20">
        <v>0</v>
      </c>
      <c r="T49"/>
      <c r="U49" s="20">
        <v>0</v>
      </c>
      <c r="V49"/>
      <c r="W49" s="21">
        <f t="shared" si="2"/>
        <v>23200</v>
      </c>
      <c r="X49" s="21"/>
      <c r="Y49" s="21">
        <f t="shared" si="3"/>
        <v>23200</v>
      </c>
      <c r="Z49" s="21"/>
    </row>
    <row r="50" spans="1:26">
      <c r="A50" s="18" t="s">
        <v>46</v>
      </c>
      <c r="B50" s="44"/>
      <c r="C50" s="22">
        <v>30248.25</v>
      </c>
      <c r="D50" s="21"/>
      <c r="E50" s="22">
        <v>279127.62</v>
      </c>
      <c r="F50" s="21"/>
      <c r="G50" s="22">
        <v>281.87</v>
      </c>
      <c r="H50"/>
      <c r="I50" s="22">
        <v>516817.03</v>
      </c>
      <c r="J50" s="21"/>
      <c r="K50" s="22">
        <v>4501.2700000000004</v>
      </c>
      <c r="L50" s="21"/>
      <c r="M50" s="22">
        <v>59172.38</v>
      </c>
      <c r="N50" s="21"/>
      <c r="O50" s="22">
        <v>33200.019999999997</v>
      </c>
      <c r="P50" s="21"/>
      <c r="Q50" s="22">
        <v>60168.17</v>
      </c>
      <c r="R50" s="21"/>
      <c r="S50" s="22">
        <v>0</v>
      </c>
      <c r="T50"/>
      <c r="U50" s="22">
        <v>0</v>
      </c>
      <c r="V50"/>
      <c r="W50" s="22">
        <f t="shared" si="2"/>
        <v>68231.41</v>
      </c>
      <c r="X50" s="21"/>
      <c r="Y50" s="22">
        <f t="shared" si="3"/>
        <v>915285.20000000007</v>
      </c>
      <c r="Z50" s="21"/>
    </row>
    <row r="51" spans="1:2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 s="18" t="s">
        <v>47</v>
      </c>
      <c r="B52" s="4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19" t="s">
        <v>48</v>
      </c>
      <c r="B53" s="44"/>
      <c r="C53" s="20">
        <v>15236.32</v>
      </c>
      <c r="D53" s="21"/>
      <c r="E53" s="20">
        <v>127478.94</v>
      </c>
      <c r="F53" s="21"/>
      <c r="G53" s="20">
        <v>0</v>
      </c>
      <c r="H53"/>
      <c r="I53" s="20">
        <v>0</v>
      </c>
      <c r="J53"/>
      <c r="K53" s="20">
        <v>0</v>
      </c>
      <c r="L53"/>
      <c r="M53" s="20">
        <v>500</v>
      </c>
      <c r="N53" s="21"/>
      <c r="O53" s="20">
        <v>0</v>
      </c>
      <c r="P53"/>
      <c r="Q53" s="20">
        <v>0</v>
      </c>
      <c r="R53"/>
      <c r="S53" s="20">
        <v>0</v>
      </c>
      <c r="T53"/>
      <c r="U53" s="20">
        <v>0</v>
      </c>
      <c r="V53"/>
      <c r="W53" s="21">
        <f t="shared" ref="W53:W62" si="4">+C53+G53+K53+O53+S53</f>
        <v>15236.32</v>
      </c>
      <c r="X53" s="21"/>
      <c r="Y53" s="21">
        <f t="shared" ref="Y53:Y62" si="5">+E53+I53+M53+Q53+U53</f>
        <v>127978.94</v>
      </c>
      <c r="Z53" s="21"/>
    </row>
    <row r="54" spans="1:26">
      <c r="A54" s="19" t="s">
        <v>49</v>
      </c>
      <c r="B54" s="44"/>
      <c r="C54" s="20">
        <v>1450</v>
      </c>
      <c r="D54" s="21"/>
      <c r="E54" s="20">
        <v>15543.13</v>
      </c>
      <c r="F54" s="21"/>
      <c r="G54" s="20">
        <v>0</v>
      </c>
      <c r="H54"/>
      <c r="I54" s="20">
        <v>0</v>
      </c>
      <c r="J54"/>
      <c r="K54" s="20">
        <v>0</v>
      </c>
      <c r="L54"/>
      <c r="M54" s="20">
        <v>0</v>
      </c>
      <c r="N54"/>
      <c r="O54" s="20">
        <v>0</v>
      </c>
      <c r="P54"/>
      <c r="Q54" s="20">
        <v>2240</v>
      </c>
      <c r="R54" s="21"/>
      <c r="S54" s="20">
        <v>0</v>
      </c>
      <c r="T54"/>
      <c r="U54" s="20">
        <v>0</v>
      </c>
      <c r="V54"/>
      <c r="W54" s="21">
        <f t="shared" si="4"/>
        <v>1450</v>
      </c>
      <c r="X54" s="21"/>
      <c r="Y54" s="21">
        <f t="shared" si="5"/>
        <v>17783.129999999997</v>
      </c>
      <c r="Z54" s="21"/>
    </row>
    <row r="55" spans="1:26">
      <c r="A55" s="19" t="s">
        <v>50</v>
      </c>
      <c r="B55" s="44"/>
      <c r="C55" s="20">
        <v>32480</v>
      </c>
      <c r="D55" s="21"/>
      <c r="E55" s="20">
        <v>152215.65</v>
      </c>
      <c r="F55" s="21"/>
      <c r="G55" s="20">
        <v>10000</v>
      </c>
      <c r="H55"/>
      <c r="I55" s="20">
        <v>10000</v>
      </c>
      <c r="J55" s="21"/>
      <c r="K55" s="20">
        <v>0</v>
      </c>
      <c r="L55"/>
      <c r="M55" s="20">
        <v>0</v>
      </c>
      <c r="N55"/>
      <c r="O55" s="20">
        <v>0</v>
      </c>
      <c r="P55"/>
      <c r="Q55" s="20">
        <v>23200</v>
      </c>
      <c r="R55" s="21"/>
      <c r="S55" s="20">
        <v>0</v>
      </c>
      <c r="T55"/>
      <c r="U55" s="20">
        <v>0</v>
      </c>
      <c r="V55"/>
      <c r="W55" s="21">
        <f t="shared" si="4"/>
        <v>42480</v>
      </c>
      <c r="X55" s="21"/>
      <c r="Y55" s="21">
        <f t="shared" si="5"/>
        <v>185415.65</v>
      </c>
      <c r="Z55" s="21"/>
    </row>
    <row r="56" spans="1:26">
      <c r="A56" s="19" t="s">
        <v>51</v>
      </c>
      <c r="B56" s="44"/>
      <c r="C56" s="20">
        <v>1200.5999999999999</v>
      </c>
      <c r="D56" s="21"/>
      <c r="E56" s="20">
        <v>80344.789999999994</v>
      </c>
      <c r="F56" s="21"/>
      <c r="G56" s="20">
        <v>0</v>
      </c>
      <c r="H56"/>
      <c r="I56" s="20">
        <v>10.45</v>
      </c>
      <c r="J56" s="21"/>
      <c r="K56" s="20">
        <v>0</v>
      </c>
      <c r="L56"/>
      <c r="M56" s="20">
        <v>0</v>
      </c>
      <c r="N56"/>
      <c r="O56" s="20">
        <v>0</v>
      </c>
      <c r="P56"/>
      <c r="Q56" s="20">
        <v>0</v>
      </c>
      <c r="R56"/>
      <c r="S56" s="20">
        <v>0</v>
      </c>
      <c r="T56"/>
      <c r="U56" s="20">
        <v>0</v>
      </c>
      <c r="V56"/>
      <c r="W56" s="21">
        <f t="shared" si="4"/>
        <v>1200.5999999999999</v>
      </c>
      <c r="X56" s="21"/>
      <c r="Y56" s="21">
        <f t="shared" si="5"/>
        <v>80355.239999999991</v>
      </c>
      <c r="Z56" s="21"/>
    </row>
    <row r="57" spans="1:26">
      <c r="A57" s="19" t="s">
        <v>52</v>
      </c>
      <c r="B57" s="44"/>
      <c r="C57" s="20">
        <v>220</v>
      </c>
      <c r="D57" s="21"/>
      <c r="E57" s="20">
        <v>75536.02</v>
      </c>
      <c r="F57" s="21"/>
      <c r="G57" s="20">
        <v>45880.08</v>
      </c>
      <c r="H57"/>
      <c r="I57" s="20">
        <v>366608.48</v>
      </c>
      <c r="J57" s="21"/>
      <c r="K57" s="20">
        <v>0</v>
      </c>
      <c r="L57"/>
      <c r="M57" s="20">
        <v>0</v>
      </c>
      <c r="N57"/>
      <c r="O57" s="20">
        <v>0</v>
      </c>
      <c r="P57"/>
      <c r="Q57" s="20">
        <v>0</v>
      </c>
      <c r="R57"/>
      <c r="S57" s="20">
        <v>0</v>
      </c>
      <c r="T57"/>
      <c r="U57" s="20">
        <v>0</v>
      </c>
      <c r="V57"/>
      <c r="W57" s="21">
        <f t="shared" si="4"/>
        <v>46100.08</v>
      </c>
      <c r="X57" s="21"/>
      <c r="Y57" s="21">
        <f t="shared" si="5"/>
        <v>442144.5</v>
      </c>
      <c r="Z57" s="21"/>
    </row>
    <row r="58" spans="1:26">
      <c r="A58" s="19" t="s">
        <v>53</v>
      </c>
      <c r="B58" s="44"/>
      <c r="C58" s="20">
        <v>0</v>
      </c>
      <c r="D58"/>
      <c r="E58" s="20">
        <v>406</v>
      </c>
      <c r="F58" s="21"/>
      <c r="G58" s="20">
        <v>0</v>
      </c>
      <c r="H58"/>
      <c r="I58" s="20">
        <v>35707.699999999997</v>
      </c>
      <c r="J58" s="21"/>
      <c r="K58" s="20">
        <v>0</v>
      </c>
      <c r="L58"/>
      <c r="M58" s="20">
        <v>0</v>
      </c>
      <c r="N58"/>
      <c r="O58" s="20">
        <v>0</v>
      </c>
      <c r="P58"/>
      <c r="Q58" s="20">
        <v>0</v>
      </c>
      <c r="R58"/>
      <c r="S58" s="20">
        <v>0</v>
      </c>
      <c r="T58"/>
      <c r="U58" s="20">
        <v>0</v>
      </c>
      <c r="V58"/>
      <c r="W58" s="21">
        <f t="shared" si="4"/>
        <v>0</v>
      </c>
      <c r="X58"/>
      <c r="Y58" s="21">
        <f t="shared" si="5"/>
        <v>36113.699999999997</v>
      </c>
      <c r="Z58" s="21"/>
    </row>
    <row r="59" spans="1:26">
      <c r="A59" s="19" t="s">
        <v>54</v>
      </c>
      <c r="B59" s="44"/>
      <c r="C59" s="20">
        <v>16159.5</v>
      </c>
      <c r="D59" s="21"/>
      <c r="E59" s="20">
        <v>210055.01</v>
      </c>
      <c r="F59" s="21"/>
      <c r="G59" s="20">
        <v>0</v>
      </c>
      <c r="H59"/>
      <c r="I59" s="20">
        <v>0</v>
      </c>
      <c r="J59"/>
      <c r="K59" s="20">
        <v>5056.1400000000003</v>
      </c>
      <c r="L59" s="21"/>
      <c r="M59" s="20">
        <v>82279.27</v>
      </c>
      <c r="N59" s="21"/>
      <c r="O59" s="20">
        <v>3621.11</v>
      </c>
      <c r="P59" s="21"/>
      <c r="Q59" s="20">
        <v>109366.97</v>
      </c>
      <c r="R59" s="21"/>
      <c r="S59" s="20">
        <v>0</v>
      </c>
      <c r="T59"/>
      <c r="U59" s="20">
        <v>0</v>
      </c>
      <c r="V59"/>
      <c r="W59" s="21">
        <f t="shared" si="4"/>
        <v>24836.75</v>
      </c>
      <c r="X59" s="21"/>
      <c r="Y59" s="21">
        <f t="shared" si="5"/>
        <v>401701.25</v>
      </c>
      <c r="Z59" s="21"/>
    </row>
    <row r="60" spans="1:26">
      <c r="A60" s="19" t="s">
        <v>55</v>
      </c>
      <c r="B60" s="44"/>
      <c r="C60" s="20">
        <v>2629.44</v>
      </c>
      <c r="D60" s="21"/>
      <c r="E60" s="20">
        <v>114947.6</v>
      </c>
      <c r="F60" s="21"/>
      <c r="G60" s="20">
        <v>0</v>
      </c>
      <c r="H60"/>
      <c r="I60" s="20">
        <v>993821.79</v>
      </c>
      <c r="J60" s="21"/>
      <c r="K60" s="20">
        <v>0</v>
      </c>
      <c r="L60"/>
      <c r="M60" s="20">
        <v>0</v>
      </c>
      <c r="N60"/>
      <c r="O60" s="20">
        <v>0</v>
      </c>
      <c r="P60"/>
      <c r="Q60" s="20">
        <v>0</v>
      </c>
      <c r="R60"/>
      <c r="S60" s="20">
        <v>0</v>
      </c>
      <c r="T60"/>
      <c r="U60" s="20">
        <v>0</v>
      </c>
      <c r="V60"/>
      <c r="W60" s="21">
        <f t="shared" si="4"/>
        <v>2629.44</v>
      </c>
      <c r="X60" s="21"/>
      <c r="Y60" s="21">
        <f t="shared" si="5"/>
        <v>1108769.3900000001</v>
      </c>
      <c r="Z60" s="21"/>
    </row>
    <row r="61" spans="1:26">
      <c r="A61" s="19" t="s">
        <v>56</v>
      </c>
      <c r="B61" s="44"/>
      <c r="C61" s="20">
        <v>0.3</v>
      </c>
      <c r="D61" s="21"/>
      <c r="E61" s="20">
        <v>28552.75</v>
      </c>
      <c r="F61" s="21"/>
      <c r="G61" s="20">
        <v>0.01</v>
      </c>
      <c r="H61"/>
      <c r="I61" s="20">
        <v>0.13</v>
      </c>
      <c r="J61"/>
      <c r="K61" s="20">
        <v>0</v>
      </c>
      <c r="L61"/>
      <c r="M61" s="20">
        <v>0</v>
      </c>
      <c r="N61"/>
      <c r="O61" s="23">
        <v>-0.02</v>
      </c>
      <c r="P61" s="21"/>
      <c r="Q61" s="23">
        <v>-0.02</v>
      </c>
      <c r="R61"/>
      <c r="S61" s="20">
        <v>0</v>
      </c>
      <c r="T61"/>
      <c r="U61" s="20">
        <v>0</v>
      </c>
      <c r="V61"/>
      <c r="W61" s="21">
        <f t="shared" si="4"/>
        <v>0.28999999999999998</v>
      </c>
      <c r="X61" s="21"/>
      <c r="Y61" s="21">
        <f t="shared" si="5"/>
        <v>28552.86</v>
      </c>
      <c r="Z61" s="21"/>
    </row>
    <row r="62" spans="1:26">
      <c r="A62" s="18" t="s">
        <v>57</v>
      </c>
      <c r="B62" s="44"/>
      <c r="C62" s="22">
        <v>69376.160000000003</v>
      </c>
      <c r="D62" s="21"/>
      <c r="E62" s="22">
        <v>805079.89</v>
      </c>
      <c r="F62" s="21"/>
      <c r="G62" s="22">
        <v>55880.09</v>
      </c>
      <c r="H62"/>
      <c r="I62" s="22">
        <v>1406148.55</v>
      </c>
      <c r="J62" s="21"/>
      <c r="K62" s="22">
        <v>5056.1400000000003</v>
      </c>
      <c r="L62" s="21"/>
      <c r="M62" s="22">
        <v>82779.27</v>
      </c>
      <c r="N62" s="21"/>
      <c r="O62" s="22">
        <v>3621.09</v>
      </c>
      <c r="P62" s="21"/>
      <c r="Q62" s="22">
        <v>134806.95000000001</v>
      </c>
      <c r="R62" s="21"/>
      <c r="S62" s="22">
        <v>0</v>
      </c>
      <c r="T62"/>
      <c r="U62" s="22">
        <v>0</v>
      </c>
      <c r="V62"/>
      <c r="W62" s="22">
        <f t="shared" si="4"/>
        <v>133933.48000000001</v>
      </c>
      <c r="X62" s="21"/>
      <c r="Y62" s="22">
        <f t="shared" si="5"/>
        <v>2428814.66</v>
      </c>
      <c r="Z62" s="21"/>
    </row>
    <row r="63" spans="1:2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>
      <c r="A64" s="18" t="s">
        <v>58</v>
      </c>
      <c r="B64" s="4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>
      <c r="A65" s="19" t="s">
        <v>59</v>
      </c>
      <c r="B65" s="44"/>
      <c r="C65" s="20">
        <v>0</v>
      </c>
      <c r="D65"/>
      <c r="E65" s="20">
        <v>0</v>
      </c>
      <c r="F65"/>
      <c r="G65" s="20">
        <v>0</v>
      </c>
      <c r="H65"/>
      <c r="I65" s="20">
        <v>0</v>
      </c>
      <c r="J65"/>
      <c r="K65" s="20">
        <v>0</v>
      </c>
      <c r="L65"/>
      <c r="M65" s="20">
        <v>0</v>
      </c>
      <c r="N65"/>
      <c r="O65" s="20">
        <v>0</v>
      </c>
      <c r="P65"/>
      <c r="Q65" s="20">
        <v>0</v>
      </c>
      <c r="R65"/>
      <c r="S65" s="20">
        <v>0</v>
      </c>
      <c r="T65"/>
      <c r="U65" s="20">
        <v>0</v>
      </c>
      <c r="V65"/>
      <c r="W65" s="21">
        <f>+C65+G65+K65+O65+S65</f>
        <v>0</v>
      </c>
      <c r="X65"/>
      <c r="Y65" s="21">
        <f>+E65+I65+M65+Q65+U65</f>
        <v>0</v>
      </c>
      <c r="Z65"/>
    </row>
    <row r="66" spans="1:26">
      <c r="A66" s="19" t="s">
        <v>60</v>
      </c>
      <c r="B66" s="44"/>
      <c r="C66" s="20">
        <v>0</v>
      </c>
      <c r="D66"/>
      <c r="E66" s="20">
        <v>1000000</v>
      </c>
      <c r="F66" s="21"/>
      <c r="G66" s="20">
        <v>0</v>
      </c>
      <c r="H66"/>
      <c r="I66" s="20">
        <v>0</v>
      </c>
      <c r="J66"/>
      <c r="K66" s="20">
        <v>0</v>
      </c>
      <c r="L66"/>
      <c r="M66" s="20">
        <v>0</v>
      </c>
      <c r="N66"/>
      <c r="O66" s="20">
        <v>0</v>
      </c>
      <c r="P66"/>
      <c r="Q66" s="20">
        <v>0</v>
      </c>
      <c r="R66"/>
      <c r="S66" s="20">
        <v>0</v>
      </c>
      <c r="T66"/>
      <c r="U66" s="20">
        <v>0</v>
      </c>
      <c r="V66"/>
      <c r="W66" s="21">
        <f>+C66+G66+K66+O66+S66</f>
        <v>0</v>
      </c>
      <c r="X66"/>
      <c r="Y66" s="21">
        <f>+E66+I66+M66+Q66+U66</f>
        <v>1000000</v>
      </c>
      <c r="Z66" s="21"/>
    </row>
    <row r="67" spans="1:26">
      <c r="A67" s="19" t="s">
        <v>61</v>
      </c>
      <c r="B67" s="44"/>
      <c r="C67" s="20">
        <v>0</v>
      </c>
      <c r="D67"/>
      <c r="E67" s="20">
        <v>55334.76</v>
      </c>
      <c r="F67" s="21"/>
      <c r="G67" s="20">
        <v>0</v>
      </c>
      <c r="H67"/>
      <c r="I67" s="20">
        <v>364564.09</v>
      </c>
      <c r="J67" s="21"/>
      <c r="K67" s="20">
        <v>0</v>
      </c>
      <c r="L67"/>
      <c r="M67" s="20">
        <v>0</v>
      </c>
      <c r="N67"/>
      <c r="O67" s="20">
        <v>0</v>
      </c>
      <c r="P67"/>
      <c r="Q67" s="20">
        <v>0</v>
      </c>
      <c r="R67"/>
      <c r="S67" s="20">
        <v>155000</v>
      </c>
      <c r="T67"/>
      <c r="U67" s="20">
        <v>155000</v>
      </c>
      <c r="V67" s="21"/>
      <c r="W67" s="21">
        <f>+C67+G67+K67+O67+S67</f>
        <v>155000</v>
      </c>
      <c r="X67" s="21"/>
      <c r="Y67" s="21">
        <f>+E67+I67+M67+Q67+U67</f>
        <v>574898.85000000009</v>
      </c>
      <c r="Z67" s="21"/>
    </row>
    <row r="68" spans="1:26">
      <c r="A68" s="19" t="s">
        <v>62</v>
      </c>
      <c r="B68" s="44"/>
      <c r="C68" s="20">
        <v>0</v>
      </c>
      <c r="D68"/>
      <c r="E68" s="20">
        <v>0</v>
      </c>
      <c r="F68"/>
      <c r="G68" s="20">
        <v>0</v>
      </c>
      <c r="H68"/>
      <c r="I68" s="20">
        <v>39014.78</v>
      </c>
      <c r="J68" s="21"/>
      <c r="K68" s="20">
        <v>0</v>
      </c>
      <c r="L68"/>
      <c r="M68" s="20">
        <v>0</v>
      </c>
      <c r="N68"/>
      <c r="O68" s="20">
        <v>0</v>
      </c>
      <c r="P68"/>
      <c r="Q68" s="20">
        <v>0</v>
      </c>
      <c r="R68"/>
      <c r="S68" s="20">
        <v>0</v>
      </c>
      <c r="T68"/>
      <c r="U68" s="20">
        <v>0</v>
      </c>
      <c r="V68"/>
      <c r="W68" s="21">
        <f>+C68+G68+K68+O68+S68</f>
        <v>0</v>
      </c>
      <c r="X68"/>
      <c r="Y68" s="21">
        <f>+E68+I68+M68+Q68+U68</f>
        <v>39014.78</v>
      </c>
      <c r="Z68" s="21"/>
    </row>
    <row r="69" spans="1:26">
      <c r="A69" s="18" t="s">
        <v>63</v>
      </c>
      <c r="B69" s="44"/>
      <c r="C69" s="22">
        <v>0</v>
      </c>
      <c r="D69"/>
      <c r="E69" s="22">
        <v>1055334.76</v>
      </c>
      <c r="F69" s="21"/>
      <c r="G69" s="22">
        <v>0</v>
      </c>
      <c r="H69"/>
      <c r="I69" s="22">
        <v>403578.87</v>
      </c>
      <c r="J69" s="21"/>
      <c r="K69" s="22">
        <v>0</v>
      </c>
      <c r="L69"/>
      <c r="M69" s="22">
        <v>0</v>
      </c>
      <c r="N69"/>
      <c r="O69" s="22">
        <v>0</v>
      </c>
      <c r="P69"/>
      <c r="Q69" s="22">
        <v>0</v>
      </c>
      <c r="R69"/>
      <c r="S69" s="22">
        <v>155000</v>
      </c>
      <c r="T69"/>
      <c r="U69" s="22">
        <v>155000</v>
      </c>
      <c r="V69" s="21"/>
      <c r="W69" s="22">
        <f>+C69+G69+K69+O69+S69</f>
        <v>155000</v>
      </c>
      <c r="X69" s="21"/>
      <c r="Y69" s="22">
        <f>+E69+I69+M69+Q69+U69</f>
        <v>1613913.63</v>
      </c>
      <c r="Z69" s="21"/>
    </row>
    <row r="70" spans="1:26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>
      <c r="A71" s="18" t="s">
        <v>64</v>
      </c>
      <c r="B71" s="4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>
      <c r="A72" s="19" t="s">
        <v>65</v>
      </c>
      <c r="B72" s="44"/>
      <c r="C72" s="20">
        <v>0</v>
      </c>
      <c r="D72"/>
      <c r="E72" s="20">
        <v>2924.91</v>
      </c>
      <c r="F72" s="21"/>
      <c r="G72" s="20">
        <v>0</v>
      </c>
      <c r="H72"/>
      <c r="I72" s="20">
        <v>0</v>
      </c>
      <c r="J72"/>
      <c r="K72" s="20">
        <v>0</v>
      </c>
      <c r="L72"/>
      <c r="M72" s="20">
        <v>0</v>
      </c>
      <c r="N72"/>
      <c r="O72" s="20">
        <v>0</v>
      </c>
      <c r="P72"/>
      <c r="Q72" s="20">
        <v>0</v>
      </c>
      <c r="R72"/>
      <c r="S72" s="20">
        <v>0</v>
      </c>
      <c r="T72"/>
      <c r="U72" s="20">
        <v>0</v>
      </c>
      <c r="V72"/>
      <c r="W72" s="21">
        <f t="shared" ref="W72:W77" si="6">+C72+G72+K72+O72+S72</f>
        <v>0</v>
      </c>
      <c r="X72"/>
      <c r="Y72" s="21">
        <f t="shared" ref="Y72:Y77" si="7">+E72+I72+M72+Q72+U72</f>
        <v>2924.91</v>
      </c>
      <c r="Z72" s="21"/>
    </row>
    <row r="73" spans="1:26">
      <c r="A73" s="19" t="s">
        <v>66</v>
      </c>
      <c r="B73" s="44"/>
      <c r="C73" s="20">
        <v>0</v>
      </c>
      <c r="D73"/>
      <c r="E73" s="20">
        <v>0</v>
      </c>
      <c r="F73"/>
      <c r="G73" s="20">
        <v>0</v>
      </c>
      <c r="H73"/>
      <c r="I73" s="20">
        <v>0</v>
      </c>
      <c r="J73"/>
      <c r="K73" s="20">
        <v>0</v>
      </c>
      <c r="L73"/>
      <c r="M73" s="20">
        <v>0</v>
      </c>
      <c r="N73"/>
      <c r="O73" s="20">
        <v>0</v>
      </c>
      <c r="P73"/>
      <c r="Q73" s="20">
        <v>0</v>
      </c>
      <c r="R73"/>
      <c r="S73" s="20">
        <v>0</v>
      </c>
      <c r="T73"/>
      <c r="U73" s="20">
        <v>0</v>
      </c>
      <c r="V73"/>
      <c r="W73" s="21">
        <f t="shared" si="6"/>
        <v>0</v>
      </c>
      <c r="X73"/>
      <c r="Y73" s="21">
        <f t="shared" si="7"/>
        <v>0</v>
      </c>
      <c r="Z73"/>
    </row>
    <row r="74" spans="1:26">
      <c r="A74" s="19" t="s">
        <v>67</v>
      </c>
      <c r="B74" s="44"/>
      <c r="C74" s="20">
        <v>0</v>
      </c>
      <c r="D74"/>
      <c r="E74" s="20">
        <v>0</v>
      </c>
      <c r="F74"/>
      <c r="G74" s="20">
        <v>0</v>
      </c>
      <c r="H74"/>
      <c r="I74" s="20">
        <v>0</v>
      </c>
      <c r="J74"/>
      <c r="K74" s="20">
        <v>0</v>
      </c>
      <c r="L74"/>
      <c r="M74" s="20">
        <v>0</v>
      </c>
      <c r="N74"/>
      <c r="O74" s="20">
        <v>0</v>
      </c>
      <c r="P74"/>
      <c r="Q74" s="20">
        <v>0</v>
      </c>
      <c r="R74"/>
      <c r="S74" s="20">
        <v>0</v>
      </c>
      <c r="T74"/>
      <c r="U74" s="20">
        <v>0</v>
      </c>
      <c r="V74"/>
      <c r="W74" s="21">
        <f t="shared" si="6"/>
        <v>0</v>
      </c>
      <c r="X74"/>
      <c r="Y74" s="21">
        <f t="shared" si="7"/>
        <v>0</v>
      </c>
      <c r="Z74"/>
    </row>
    <row r="75" spans="1:26">
      <c r="A75" s="19" t="s">
        <v>68</v>
      </c>
      <c r="B75" s="44"/>
      <c r="C75" s="20">
        <v>0</v>
      </c>
      <c r="D75"/>
      <c r="E75" s="20">
        <v>0</v>
      </c>
      <c r="F75"/>
      <c r="G75" s="20">
        <v>0</v>
      </c>
      <c r="H75"/>
      <c r="I75" s="20">
        <v>0</v>
      </c>
      <c r="J75"/>
      <c r="K75" s="20">
        <v>0</v>
      </c>
      <c r="L75"/>
      <c r="M75" s="20">
        <v>0</v>
      </c>
      <c r="N75"/>
      <c r="O75" s="20">
        <v>0</v>
      </c>
      <c r="P75"/>
      <c r="Q75" s="20">
        <v>0</v>
      </c>
      <c r="R75"/>
      <c r="S75" s="20">
        <v>0</v>
      </c>
      <c r="T75"/>
      <c r="U75" s="20">
        <v>0</v>
      </c>
      <c r="V75"/>
      <c r="W75" s="21">
        <f t="shared" si="6"/>
        <v>0</v>
      </c>
      <c r="X75"/>
      <c r="Y75" s="21">
        <f t="shared" si="7"/>
        <v>0</v>
      </c>
      <c r="Z75"/>
    </row>
    <row r="76" spans="1:26">
      <c r="A76" s="19" t="s">
        <v>69</v>
      </c>
      <c r="B76" s="44"/>
      <c r="C76" s="20">
        <v>0</v>
      </c>
      <c r="D76"/>
      <c r="E76" s="20">
        <v>3494</v>
      </c>
      <c r="F76" s="21"/>
      <c r="G76" s="20">
        <v>0</v>
      </c>
      <c r="H76"/>
      <c r="I76" s="20">
        <v>0</v>
      </c>
      <c r="J76"/>
      <c r="K76" s="20">
        <v>0</v>
      </c>
      <c r="L76"/>
      <c r="M76" s="20">
        <v>0</v>
      </c>
      <c r="N76"/>
      <c r="O76" s="20">
        <v>0</v>
      </c>
      <c r="P76"/>
      <c r="Q76" s="20">
        <v>0</v>
      </c>
      <c r="R76"/>
      <c r="S76" s="20">
        <v>0</v>
      </c>
      <c r="T76"/>
      <c r="U76" s="20">
        <v>0</v>
      </c>
      <c r="V76"/>
      <c r="W76" s="21">
        <f t="shared" si="6"/>
        <v>0</v>
      </c>
      <c r="X76"/>
      <c r="Y76" s="21">
        <f t="shared" si="7"/>
        <v>3494</v>
      </c>
      <c r="Z76" s="21"/>
    </row>
    <row r="77" spans="1:26">
      <c r="A77" s="18" t="s">
        <v>70</v>
      </c>
      <c r="B77" s="44"/>
      <c r="C77" s="22">
        <v>0</v>
      </c>
      <c r="D77"/>
      <c r="E77" s="22">
        <v>6418.91</v>
      </c>
      <c r="F77" s="21"/>
      <c r="G77" s="22">
        <v>0</v>
      </c>
      <c r="H77"/>
      <c r="I77" s="22">
        <v>0</v>
      </c>
      <c r="J77"/>
      <c r="K77" s="22">
        <v>0</v>
      </c>
      <c r="L77"/>
      <c r="M77" s="22">
        <v>0</v>
      </c>
      <c r="N77"/>
      <c r="O77" s="22">
        <v>0</v>
      </c>
      <c r="P77"/>
      <c r="Q77" s="22">
        <v>0</v>
      </c>
      <c r="R77"/>
      <c r="S77" s="22">
        <v>0</v>
      </c>
      <c r="T77"/>
      <c r="U77" s="22">
        <v>0</v>
      </c>
      <c r="V77"/>
      <c r="W77" s="22">
        <f t="shared" si="6"/>
        <v>0</v>
      </c>
      <c r="X77"/>
      <c r="Y77" s="22">
        <f t="shared" si="7"/>
        <v>6418.91</v>
      </c>
      <c r="Z77" s="21"/>
    </row>
    <row r="78" spans="1:2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>
      <c r="A79" s="18" t="s">
        <v>71</v>
      </c>
      <c r="B79" s="44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>
      <c r="A80" s="19" t="s">
        <v>72</v>
      </c>
      <c r="B80" s="44"/>
      <c r="C80" s="20">
        <v>6704.82</v>
      </c>
      <c r="D80" s="21"/>
      <c r="E80" s="20">
        <v>73753.02</v>
      </c>
      <c r="F80" s="21"/>
      <c r="G80" s="20">
        <v>9789.0400000000009</v>
      </c>
      <c r="H80"/>
      <c r="I80" s="20">
        <v>15900.08</v>
      </c>
      <c r="J80" s="21"/>
      <c r="K80" s="20">
        <v>0</v>
      </c>
      <c r="L80"/>
      <c r="M80" s="20">
        <v>0</v>
      </c>
      <c r="N80"/>
      <c r="O80" s="20">
        <v>195.31</v>
      </c>
      <c r="P80" s="21"/>
      <c r="Q80" s="20">
        <v>195.31</v>
      </c>
      <c r="R80" s="21"/>
      <c r="S80" s="20">
        <v>0</v>
      </c>
      <c r="T80"/>
      <c r="U80" s="20">
        <v>0</v>
      </c>
      <c r="V80"/>
      <c r="W80" s="21">
        <f>+C80+G80+K80+O80+S80</f>
        <v>16689.170000000002</v>
      </c>
      <c r="X80" s="21"/>
      <c r="Y80" s="21">
        <f>+E80+I80+M80+Q80+U80</f>
        <v>89848.41</v>
      </c>
      <c r="Z80" s="21"/>
    </row>
    <row r="81" spans="1:26">
      <c r="A81" s="19" t="s">
        <v>73</v>
      </c>
      <c r="B81" s="44"/>
      <c r="C81" s="20">
        <v>1577.41</v>
      </c>
      <c r="D81" s="21"/>
      <c r="E81" s="20">
        <v>17351.509999999998</v>
      </c>
      <c r="F81" s="21"/>
      <c r="G81" s="20">
        <v>0</v>
      </c>
      <c r="H81"/>
      <c r="I81" s="20">
        <v>0</v>
      </c>
      <c r="J81"/>
      <c r="K81" s="20">
        <v>0</v>
      </c>
      <c r="L81"/>
      <c r="M81" s="20">
        <v>0</v>
      </c>
      <c r="N81"/>
      <c r="O81" s="20">
        <v>0</v>
      </c>
      <c r="P81"/>
      <c r="Q81" s="20">
        <v>0</v>
      </c>
      <c r="R81"/>
      <c r="S81" s="20">
        <v>0</v>
      </c>
      <c r="T81"/>
      <c r="U81" s="20">
        <v>0</v>
      </c>
      <c r="V81"/>
      <c r="W81" s="21">
        <f>+C81+G81+K81+O81+S81</f>
        <v>1577.41</v>
      </c>
      <c r="X81" s="21"/>
      <c r="Y81" s="21">
        <f>+E81+I81+M81+Q81+U81</f>
        <v>17351.509999999998</v>
      </c>
      <c r="Z81" s="21"/>
    </row>
    <row r="82" spans="1:26">
      <c r="A82" s="19" t="s">
        <v>74</v>
      </c>
      <c r="B82" s="44"/>
      <c r="C82" s="20">
        <v>19419.32</v>
      </c>
      <c r="D82" s="21"/>
      <c r="E82" s="20">
        <v>213612.52</v>
      </c>
      <c r="F82" s="21"/>
      <c r="G82" s="20">
        <v>1612.13</v>
      </c>
      <c r="H82"/>
      <c r="I82" s="20">
        <v>40278.019999999997</v>
      </c>
      <c r="J82" s="21"/>
      <c r="K82" s="20">
        <v>0</v>
      </c>
      <c r="L82"/>
      <c r="M82" s="20">
        <v>0</v>
      </c>
      <c r="N82"/>
      <c r="O82" s="20">
        <v>0</v>
      </c>
      <c r="P82"/>
      <c r="Q82" s="20">
        <v>0</v>
      </c>
      <c r="R82"/>
      <c r="S82" s="20">
        <v>0</v>
      </c>
      <c r="T82"/>
      <c r="U82" s="20">
        <v>0</v>
      </c>
      <c r="V82"/>
      <c r="W82" s="21">
        <f>+C82+G82+K82+O82+S82</f>
        <v>21031.45</v>
      </c>
      <c r="X82" s="21"/>
      <c r="Y82" s="21">
        <f>+E82+I82+M82+Q82+U82</f>
        <v>253890.53999999998</v>
      </c>
      <c r="Z82" s="21"/>
    </row>
    <row r="83" spans="1:26">
      <c r="A83" s="19" t="s">
        <v>75</v>
      </c>
      <c r="B83" s="44"/>
      <c r="C83" s="20">
        <v>0</v>
      </c>
      <c r="D83"/>
      <c r="E83" s="20">
        <v>0</v>
      </c>
      <c r="F83"/>
      <c r="G83" s="20">
        <v>0</v>
      </c>
      <c r="H83"/>
      <c r="I83" s="20">
        <v>0</v>
      </c>
      <c r="J83"/>
      <c r="K83" s="20">
        <v>0</v>
      </c>
      <c r="L83"/>
      <c r="M83" s="20">
        <v>0</v>
      </c>
      <c r="N83"/>
      <c r="O83" s="20">
        <v>0</v>
      </c>
      <c r="P83"/>
      <c r="Q83" s="20">
        <v>0</v>
      </c>
      <c r="R83"/>
      <c r="S83" s="20">
        <v>0</v>
      </c>
      <c r="T83"/>
      <c r="U83" s="20">
        <v>0</v>
      </c>
      <c r="V83"/>
      <c r="W83" s="21">
        <f>+C83+G83+K83+O83+S83</f>
        <v>0</v>
      </c>
      <c r="X83"/>
      <c r="Y83" s="21">
        <f>+E83+I83+M83+Q83+U83</f>
        <v>0</v>
      </c>
      <c r="Z83"/>
    </row>
    <row r="84" spans="1:26">
      <c r="A84" s="18" t="s">
        <v>77</v>
      </c>
      <c r="B84" s="44"/>
      <c r="C84" s="22">
        <v>27701.55</v>
      </c>
      <c r="D84" s="21"/>
      <c r="E84" s="22">
        <v>304717.05</v>
      </c>
      <c r="F84" s="21"/>
      <c r="G84" s="22">
        <v>11401.17</v>
      </c>
      <c r="H84"/>
      <c r="I84" s="22">
        <v>56178.1</v>
      </c>
      <c r="J84" s="21"/>
      <c r="K84" s="22">
        <v>0</v>
      </c>
      <c r="L84"/>
      <c r="M84" s="22">
        <v>0</v>
      </c>
      <c r="N84"/>
      <c r="O84" s="22">
        <v>195.31</v>
      </c>
      <c r="P84" s="21"/>
      <c r="Q84" s="22">
        <v>195.31</v>
      </c>
      <c r="R84" s="21"/>
      <c r="S84" s="22">
        <v>0</v>
      </c>
      <c r="T84"/>
      <c r="U84" s="22">
        <v>0</v>
      </c>
      <c r="V84"/>
      <c r="W84" s="22">
        <f>+C84+G84+K84+O84+S84</f>
        <v>39298.03</v>
      </c>
      <c r="X84" s="21"/>
      <c r="Y84" s="22">
        <f>+E84+I84+M84+Q84+U84</f>
        <v>361090.45999999996</v>
      </c>
      <c r="Z84" s="21"/>
    </row>
    <row r="85" spans="1:26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>
      <c r="A86" s="18" t="s">
        <v>78</v>
      </c>
      <c r="B86" s="44"/>
      <c r="C86" s="22">
        <v>663849.26</v>
      </c>
      <c r="D86" s="21"/>
      <c r="E86" s="22">
        <v>6104075.5099999998</v>
      </c>
      <c r="F86" s="21"/>
      <c r="G86" s="22">
        <v>67563.13</v>
      </c>
      <c r="H86"/>
      <c r="I86" s="22">
        <v>2382722.5499999998</v>
      </c>
      <c r="J86" s="21"/>
      <c r="K86" s="22">
        <v>9557.41</v>
      </c>
      <c r="L86" s="21"/>
      <c r="M86" s="22">
        <v>141951.65</v>
      </c>
      <c r="N86" s="21"/>
      <c r="O86" s="22">
        <v>37016.42</v>
      </c>
      <c r="P86" s="21"/>
      <c r="Q86" s="22">
        <v>325170.43</v>
      </c>
      <c r="R86" s="21"/>
      <c r="S86" s="22">
        <v>155000</v>
      </c>
      <c r="T86"/>
      <c r="U86" s="22">
        <v>155000</v>
      </c>
      <c r="V86" s="21"/>
      <c r="W86" s="22">
        <f>+C86+G86+K86+O86+S86</f>
        <v>932986.22000000009</v>
      </c>
      <c r="X86" s="21"/>
      <c r="Y86" s="22">
        <f>+E86+I86+M86+Q86+U86</f>
        <v>9108920.1399999987</v>
      </c>
      <c r="Z86" s="21"/>
    </row>
    <row r="87" spans="1:26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>
      <c r="A88" s="18" t="s">
        <v>79</v>
      </c>
      <c r="B88" s="44"/>
      <c r="C88" s="22">
        <v>663849.26</v>
      </c>
      <c r="D88" s="21"/>
      <c r="E88" s="22">
        <v>6104075.5099999998</v>
      </c>
      <c r="F88" s="21"/>
      <c r="G88" s="22">
        <v>67563.13</v>
      </c>
      <c r="H88"/>
      <c r="I88" s="22">
        <v>2382722.5499999998</v>
      </c>
      <c r="J88" s="21"/>
      <c r="K88" s="22">
        <v>9557.41</v>
      </c>
      <c r="L88" s="21"/>
      <c r="M88" s="22">
        <v>141951.65</v>
      </c>
      <c r="N88" s="21"/>
      <c r="O88" s="22">
        <v>37016.42</v>
      </c>
      <c r="P88" s="21"/>
      <c r="Q88" s="22">
        <v>325170.43</v>
      </c>
      <c r="R88" s="21"/>
      <c r="S88" s="22">
        <v>155000</v>
      </c>
      <c r="T88"/>
      <c r="U88" s="22">
        <v>155000</v>
      </c>
      <c r="V88" s="21"/>
      <c r="W88" s="22">
        <f>+C88+G88+K88+O88+S88</f>
        <v>932986.22000000009</v>
      </c>
      <c r="X88" s="21"/>
      <c r="Y88" s="22">
        <f>+E88+I88+M88+Q88+U88</f>
        <v>9108920.1399999987</v>
      </c>
      <c r="Z88" s="21"/>
    </row>
    <row r="89" spans="1:26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>
      <c r="A90" s="18" t="s">
        <v>80</v>
      </c>
      <c r="B90" s="44"/>
      <c r="C90" s="22">
        <v>84284.42</v>
      </c>
      <c r="D90" s="21"/>
      <c r="E90" s="22">
        <v>66348.240000000005</v>
      </c>
      <c r="F90" s="21"/>
      <c r="G90" s="24">
        <v>-67563.13</v>
      </c>
      <c r="H90"/>
      <c r="I90" s="22">
        <v>1367277.45</v>
      </c>
      <c r="J90" s="21"/>
      <c r="K90" s="24">
        <v>-9556.43</v>
      </c>
      <c r="L90" s="21"/>
      <c r="M90" s="22">
        <v>113065.18</v>
      </c>
      <c r="N90" s="21"/>
      <c r="O90" s="24">
        <v>-37011.730000000003</v>
      </c>
      <c r="P90" s="21"/>
      <c r="Q90" s="22">
        <v>379871.02</v>
      </c>
      <c r="R90" s="21"/>
      <c r="S90" s="24">
        <v>-155000</v>
      </c>
      <c r="T90"/>
      <c r="U90" s="22">
        <v>1705000</v>
      </c>
      <c r="V90" s="21"/>
      <c r="W90" s="22">
        <f>+C90+G90+K90+O90+S90</f>
        <v>-184846.87</v>
      </c>
      <c r="X90" s="21"/>
      <c r="Y90" s="22">
        <f>+E90+I90+M90+Q90+U90</f>
        <v>3631561.8899999997</v>
      </c>
      <c r="Z90" s="21"/>
    </row>
    <row r="91" spans="1:26">
      <c r="A91" s="18"/>
      <c r="B91" s="44"/>
      <c r="C91" s="25"/>
      <c r="D91" s="21"/>
      <c r="E91" s="25"/>
      <c r="F91" s="21"/>
      <c r="G91" s="45"/>
      <c r="H91"/>
      <c r="I91" s="25"/>
      <c r="J91" s="21"/>
      <c r="K91" s="45"/>
      <c r="L91" s="21"/>
      <c r="M91" s="25"/>
      <c r="N91" s="21"/>
      <c r="O91" s="45"/>
      <c r="P91" s="21"/>
      <c r="Q91" s="25"/>
      <c r="R91" s="21"/>
      <c r="S91" s="45"/>
      <c r="T91"/>
      <c r="U91" s="25"/>
      <c r="V91" s="21"/>
      <c r="W91" s="25"/>
      <c r="X91" s="21"/>
      <c r="Y91" s="25"/>
      <c r="Z91" s="21"/>
    </row>
    <row r="92" spans="1:26">
      <c r="A92" s="18"/>
      <c r="B92" s="44"/>
      <c r="C92" s="25"/>
      <c r="D92" s="21"/>
      <c r="E92" s="25"/>
      <c r="F92" s="21"/>
      <c r="G92" s="45"/>
      <c r="H92"/>
      <c r="I92" s="25"/>
      <c r="J92" s="21"/>
      <c r="K92" s="45"/>
      <c r="L92" s="21"/>
      <c r="M92" s="25"/>
      <c r="N92" s="21"/>
      <c r="O92" s="45"/>
      <c r="P92" s="21"/>
      <c r="Q92" s="25"/>
      <c r="R92" s="21"/>
      <c r="S92" s="45"/>
      <c r="T92"/>
      <c r="U92" s="25"/>
      <c r="V92" s="21"/>
      <c r="W92" s="25"/>
      <c r="X92" s="21"/>
      <c r="Y92" s="25"/>
      <c r="Z92" s="21"/>
    </row>
    <row r="93" spans="1:26">
      <c r="A93" s="18"/>
      <c r="B93" s="44"/>
      <c r="C93" s="25"/>
      <c r="D93" s="21"/>
      <c r="E93" s="25"/>
      <c r="F93" s="21"/>
      <c r="G93" s="45"/>
      <c r="H93"/>
      <c r="I93" s="25"/>
      <c r="J93" s="21"/>
      <c r="K93" s="45"/>
      <c r="L93" s="21"/>
      <c r="M93" s="25"/>
      <c r="N93" s="21"/>
      <c r="O93" s="45"/>
      <c r="P93" s="21"/>
      <c r="Q93" s="25"/>
      <c r="R93" s="21"/>
      <c r="S93" s="45"/>
      <c r="T93"/>
      <c r="U93" s="25"/>
      <c r="V93" s="21"/>
      <c r="W93" s="25"/>
      <c r="X93" s="21"/>
      <c r="Y93" s="25"/>
      <c r="Z93" s="21"/>
    </row>
    <row r="94" spans="1:26">
      <c r="A94" s="18"/>
      <c r="B94" s="44"/>
      <c r="C94" s="25"/>
      <c r="D94" s="21"/>
      <c r="E94" s="25"/>
      <c r="F94" s="21"/>
      <c r="G94" s="45"/>
      <c r="H94"/>
      <c r="I94" s="25"/>
      <c r="J94" s="21"/>
      <c r="K94" s="45"/>
      <c r="L94" s="21"/>
      <c r="M94" s="25"/>
      <c r="N94" s="21"/>
      <c r="O94" s="45"/>
      <c r="P94" s="21"/>
      <c r="Q94" s="25"/>
      <c r="R94" s="21"/>
      <c r="S94" s="45"/>
      <c r="T94"/>
      <c r="U94" s="25"/>
      <c r="V94" s="21"/>
      <c r="W94" s="25"/>
      <c r="X94" s="21"/>
      <c r="Y94" s="25"/>
      <c r="Z94" s="21"/>
    </row>
    <row r="95" spans="1:26">
      <c r="A95" s="18"/>
      <c r="B95" s="44"/>
      <c r="C95" s="25"/>
      <c r="D95" s="21"/>
      <c r="E95" s="25"/>
      <c r="F95" s="21"/>
      <c r="G95" s="45"/>
      <c r="H95"/>
      <c r="I95" s="25"/>
      <c r="J95" s="21"/>
      <c r="K95" s="45"/>
      <c r="L95" s="21"/>
      <c r="M95" s="25"/>
      <c r="N95" s="21"/>
      <c r="O95" s="45"/>
      <c r="P95" s="21"/>
      <c r="Q95" s="25"/>
      <c r="R95" s="21"/>
      <c r="S95" s="45"/>
      <c r="T95"/>
      <c r="U95" s="25"/>
      <c r="V95" s="21"/>
      <c r="W95" s="25"/>
      <c r="X95" s="21"/>
      <c r="Y95" s="25"/>
      <c r="Z95" s="21"/>
    </row>
    <row r="96" spans="1:26">
      <c r="A96" s="18"/>
      <c r="B96" s="44"/>
      <c r="C96" s="25"/>
      <c r="D96" s="21"/>
      <c r="E96" s="25"/>
      <c r="F96" s="21"/>
      <c r="G96" s="45"/>
      <c r="H96"/>
      <c r="I96" s="25"/>
      <c r="J96" s="21"/>
      <c r="K96" s="45"/>
      <c r="L96" s="21"/>
      <c r="M96" s="25"/>
      <c r="N96" s="21"/>
      <c r="O96" s="45"/>
      <c r="P96" s="21"/>
      <c r="Q96" s="25"/>
      <c r="R96" s="21"/>
      <c r="S96" s="45"/>
      <c r="T96"/>
      <c r="U96" s="25"/>
      <c r="V96" s="21"/>
      <c r="W96" s="25"/>
      <c r="X96" s="21"/>
      <c r="Y96" s="25"/>
      <c r="Z96" s="21"/>
    </row>
    <row r="97" spans="1:108">
      <c r="A97" s="18"/>
      <c r="B97" s="44"/>
      <c r="C97" s="25"/>
      <c r="D97" s="21"/>
      <c r="E97" s="25"/>
      <c r="F97" s="21"/>
      <c r="G97" s="45"/>
      <c r="H97"/>
      <c r="I97" s="25"/>
      <c r="J97" s="21"/>
      <c r="K97" s="45"/>
      <c r="L97" s="21"/>
      <c r="M97" s="25"/>
      <c r="N97" s="21"/>
      <c r="O97" s="45"/>
      <c r="P97" s="21"/>
      <c r="Q97" s="25"/>
      <c r="R97" s="21"/>
      <c r="S97" s="45"/>
      <c r="T97"/>
      <c r="U97" s="25"/>
      <c r="V97" s="21"/>
      <c r="W97" s="25"/>
      <c r="X97" s="21"/>
      <c r="Y97" s="25"/>
      <c r="Z97" s="21"/>
    </row>
    <row r="98" spans="1:108">
      <c r="A98" s="18"/>
      <c r="B98" s="44"/>
      <c r="C98" s="25"/>
      <c r="D98" s="21"/>
      <c r="E98" s="25"/>
      <c r="F98" s="21"/>
      <c r="G98" s="45"/>
      <c r="H98"/>
      <c r="I98" s="25"/>
      <c r="J98" s="21"/>
      <c r="K98" s="45"/>
      <c r="L98" s="21"/>
      <c r="M98" s="25"/>
      <c r="N98" s="21"/>
      <c r="O98" s="45"/>
      <c r="P98" s="21"/>
      <c r="Q98" s="25"/>
      <c r="R98" s="21"/>
      <c r="S98" s="45"/>
      <c r="T98"/>
      <c r="U98" s="25"/>
      <c r="V98" s="21"/>
      <c r="W98" s="25"/>
      <c r="X98" s="21"/>
      <c r="Y98" s="25"/>
      <c r="Z98" s="21"/>
    </row>
    <row r="99" spans="1:108">
      <c r="A99" s="18"/>
      <c r="B99" s="44"/>
      <c r="C99" s="25"/>
      <c r="D99" s="21"/>
      <c r="E99" s="25"/>
      <c r="F99" s="21"/>
      <c r="G99" s="45"/>
      <c r="H99"/>
      <c r="I99" s="25"/>
      <c r="J99" s="21"/>
      <c r="K99" s="45"/>
      <c r="L99" s="21"/>
      <c r="M99" s="25"/>
      <c r="N99" s="21"/>
      <c r="O99" s="45"/>
      <c r="P99" s="21"/>
      <c r="Q99" s="25"/>
      <c r="R99" s="21"/>
      <c r="S99" s="45"/>
      <c r="T99"/>
      <c r="U99" s="25"/>
      <c r="V99" s="21"/>
      <c r="W99" s="25"/>
      <c r="X99" s="21"/>
      <c r="Y99" s="25"/>
      <c r="Z99" s="21"/>
    </row>
    <row r="100" spans="1:108">
      <c r="A100" s="18"/>
      <c r="B100" s="44"/>
      <c r="C100" s="25"/>
      <c r="D100" s="21"/>
      <c r="E100" s="25"/>
      <c r="F100" s="21"/>
      <c r="G100" s="45"/>
      <c r="H100"/>
      <c r="I100" s="25"/>
      <c r="J100" s="21"/>
      <c r="K100" s="45"/>
      <c r="L100" s="21"/>
      <c r="M100" s="25"/>
      <c r="N100" s="21"/>
      <c r="O100" s="45"/>
      <c r="P100" s="21"/>
      <c r="Q100" s="25"/>
      <c r="R100" s="21"/>
      <c r="S100" s="45"/>
      <c r="T100"/>
      <c r="U100" s="25"/>
      <c r="V100" s="21"/>
      <c r="W100" s="25"/>
      <c r="X100" s="21"/>
      <c r="Y100" s="25"/>
      <c r="Z100" s="21"/>
    </row>
    <row r="101" spans="1:108">
      <c r="A101" s="18"/>
      <c r="B101" s="44"/>
      <c r="C101" s="25"/>
      <c r="D101" s="21"/>
      <c r="E101" s="25"/>
      <c r="F101" s="21"/>
      <c r="G101" s="45"/>
      <c r="H101"/>
      <c r="I101" s="25"/>
      <c r="J101" s="21"/>
      <c r="K101" s="45"/>
      <c r="L101" s="21"/>
      <c r="M101" s="25"/>
      <c r="N101" s="21"/>
      <c r="O101" s="45"/>
      <c r="P101" s="21"/>
      <c r="Q101" s="25"/>
      <c r="R101" s="21"/>
      <c r="S101" s="45"/>
      <c r="T101"/>
      <c r="U101" s="25"/>
      <c r="V101" s="21"/>
      <c r="W101" s="25"/>
      <c r="X101" s="21"/>
      <c r="Y101" s="25"/>
      <c r="Z101" s="21"/>
    </row>
    <row r="102" spans="1:108">
      <c r="A102"/>
      <c r="B102"/>
      <c r="C102"/>
      <c r="D102"/>
      <c r="E102"/>
    </row>
    <row r="103" spans="1:108" s="28" customFormat="1" ht="15.75" thickBot="1">
      <c r="A103" s="26"/>
      <c r="B103" s="26"/>
      <c r="D103" s="26"/>
      <c r="H103" s="29"/>
      <c r="I103" s="27"/>
      <c r="J103" s="27"/>
      <c r="K103" s="30"/>
      <c r="L103" s="30"/>
      <c r="M103" s="27"/>
      <c r="N103" s="29"/>
      <c r="O103" s="29"/>
      <c r="P103" s="29"/>
      <c r="Q103" s="29"/>
      <c r="R103" s="29"/>
      <c r="S103" s="27"/>
      <c r="T103" s="30"/>
      <c r="U103" s="30"/>
      <c r="V103" s="30"/>
      <c r="W103" s="27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</row>
    <row r="104" spans="1:108" s="33" customFormat="1" ht="12.75">
      <c r="A104" s="32" t="s">
        <v>81</v>
      </c>
      <c r="B104" s="46"/>
      <c r="D104" s="46"/>
      <c r="H104" s="34"/>
      <c r="I104" s="34"/>
      <c r="J104" s="34"/>
      <c r="K104" s="35" t="s">
        <v>82</v>
      </c>
      <c r="L104" s="35"/>
      <c r="M104" s="47"/>
      <c r="N104" s="34"/>
      <c r="O104" s="34"/>
      <c r="P104" s="34"/>
      <c r="Q104" s="34"/>
      <c r="R104" s="34"/>
      <c r="S104" s="34"/>
      <c r="T104" s="48" t="s">
        <v>83</v>
      </c>
      <c r="U104" s="48"/>
      <c r="V104" s="48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</row>
    <row r="105" spans="1:108" s="33" customFormat="1" ht="12.75">
      <c r="A105" s="37" t="s">
        <v>84</v>
      </c>
      <c r="B105" s="46"/>
      <c r="D105" s="46"/>
      <c r="H105" s="34"/>
      <c r="I105" s="34"/>
      <c r="J105" s="34"/>
      <c r="K105" s="37" t="s">
        <v>85</v>
      </c>
      <c r="L105" s="37"/>
      <c r="M105" s="47"/>
      <c r="N105" s="34"/>
      <c r="O105" s="34"/>
      <c r="P105" s="34"/>
      <c r="Q105" s="34"/>
      <c r="R105" s="34"/>
      <c r="S105" s="34"/>
      <c r="T105" s="38" t="s">
        <v>86</v>
      </c>
      <c r="U105" s="38"/>
      <c r="V105" s="38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</row>
    <row r="106" spans="1:108" s="28" customFormat="1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</row>
  </sheetData>
  <mergeCells count="10">
    <mergeCell ref="T104:V104"/>
    <mergeCell ref="T105:V105"/>
    <mergeCell ref="A1:Z1"/>
    <mergeCell ref="A3:Z3"/>
    <mergeCell ref="C4:F4"/>
    <mergeCell ref="G4:J4"/>
    <mergeCell ref="K4:N4"/>
    <mergeCell ref="O4:R4"/>
    <mergeCell ref="S4:V4"/>
    <mergeCell ref="W4:Z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06"/>
  <sheetViews>
    <sheetView workbookViewId="0">
      <selection sqref="A1:XFD1048576"/>
    </sheetView>
  </sheetViews>
  <sheetFormatPr baseColWidth="10" defaultRowHeight="15" customHeight="1"/>
  <cols>
    <col min="1" max="1" width="62.42578125" style="16" customWidth="1"/>
    <col min="2" max="2" width="12.42578125" style="16" bestFit="1" customWidth="1"/>
    <col min="3" max="3" width="6.5703125" style="16" bestFit="1" customWidth="1"/>
    <col min="4" max="4" width="11.7109375" style="16" bestFit="1" customWidth="1"/>
    <col min="5" max="5" width="5" style="16" customWidth="1"/>
    <col min="6" max="6" width="16.28515625" style="16" customWidth="1"/>
    <col min="7" max="7" width="5.28515625" style="16" customWidth="1"/>
    <col min="8" max="8" width="11.7109375" style="16" bestFit="1" customWidth="1"/>
    <col min="9" max="9" width="4.85546875" style="16" customWidth="1"/>
    <col min="10" max="10" width="12.42578125" style="16" customWidth="1"/>
    <col min="11" max="11" width="6.5703125" style="16" customWidth="1"/>
    <col min="12" max="12" width="11.28515625" style="16" bestFit="1" customWidth="1"/>
    <col min="13" max="13" width="5.5703125" style="16" customWidth="1"/>
    <col min="14" max="14" width="17" style="16" customWidth="1"/>
    <col min="15" max="15" width="6" style="16" customWidth="1"/>
    <col min="16" max="16" width="11.28515625" style="16" bestFit="1" customWidth="1"/>
    <col min="17" max="17" width="5.42578125" style="16" customWidth="1"/>
    <col min="18" max="18" width="16" style="16" customWidth="1"/>
    <col min="19" max="19" width="5" style="16" customWidth="1"/>
    <col min="20" max="20" width="14.5703125" style="16" customWidth="1"/>
    <col min="21" max="21" width="5.5703125" style="16" customWidth="1"/>
    <col min="22" max="22" width="14.7109375" style="16" customWidth="1"/>
    <col min="23" max="23" width="5.28515625" style="16" customWidth="1"/>
    <col min="24" max="24" width="14" style="16" customWidth="1"/>
    <col min="25" max="25" width="5.140625" style="16" customWidth="1"/>
    <col min="26" max="26" width="11.7109375" style="16" bestFit="1" customWidth="1"/>
    <col min="27" max="27" width="5.140625" style="16" customWidth="1"/>
    <col min="28" max="28" width="15" style="16" customWidth="1"/>
    <col min="29" max="29" width="4.28515625" style="16" customWidth="1"/>
    <col min="30" max="198" width="11.42578125" style="16"/>
    <col min="199" max="199" width="2" style="16" customWidth="1"/>
    <col min="200" max="202" width="11.42578125" style="16"/>
    <col min="203" max="203" width="13.140625" style="16" bestFit="1" customWidth="1"/>
    <col min="204" max="204" width="11.42578125" style="16"/>
    <col min="205" max="205" width="12.5703125" style="16" customWidth="1"/>
    <col min="206" max="206" width="13.85546875" style="16" customWidth="1"/>
    <col min="207" max="454" width="11.42578125" style="16"/>
    <col min="455" max="455" width="2" style="16" customWidth="1"/>
    <col min="456" max="458" width="11.42578125" style="16"/>
    <col min="459" max="459" width="13.140625" style="16" bestFit="1" customWidth="1"/>
    <col min="460" max="460" width="11.42578125" style="16"/>
    <col min="461" max="461" width="12.5703125" style="16" customWidth="1"/>
    <col min="462" max="462" width="13.85546875" style="16" customWidth="1"/>
    <col min="463" max="710" width="11.42578125" style="16"/>
    <col min="711" max="711" width="2" style="16" customWidth="1"/>
    <col min="712" max="714" width="11.42578125" style="16"/>
    <col min="715" max="715" width="13.140625" style="16" bestFit="1" customWidth="1"/>
    <col min="716" max="716" width="11.42578125" style="16"/>
    <col min="717" max="717" width="12.5703125" style="16" customWidth="1"/>
    <col min="718" max="718" width="13.85546875" style="16" customWidth="1"/>
    <col min="719" max="966" width="11.42578125" style="16"/>
    <col min="967" max="967" width="2" style="16" customWidth="1"/>
    <col min="968" max="970" width="11.42578125" style="16"/>
    <col min="971" max="971" width="13.140625" style="16" bestFit="1" customWidth="1"/>
    <col min="972" max="972" width="11.42578125" style="16"/>
    <col min="973" max="973" width="12.5703125" style="16" customWidth="1"/>
    <col min="974" max="974" width="13.85546875" style="16" customWidth="1"/>
    <col min="975" max="1222" width="11.42578125" style="16"/>
    <col min="1223" max="1223" width="2" style="16" customWidth="1"/>
    <col min="1224" max="1226" width="11.42578125" style="16"/>
    <col min="1227" max="1227" width="13.140625" style="16" bestFit="1" customWidth="1"/>
    <col min="1228" max="1228" width="11.42578125" style="16"/>
    <col min="1229" max="1229" width="12.5703125" style="16" customWidth="1"/>
    <col min="1230" max="1230" width="13.85546875" style="16" customWidth="1"/>
    <col min="1231" max="1478" width="11.42578125" style="16"/>
    <col min="1479" max="1479" width="2" style="16" customWidth="1"/>
    <col min="1480" max="1482" width="11.42578125" style="16"/>
    <col min="1483" max="1483" width="13.140625" style="16" bestFit="1" customWidth="1"/>
    <col min="1484" max="1484" width="11.42578125" style="16"/>
    <col min="1485" max="1485" width="12.5703125" style="16" customWidth="1"/>
    <col min="1486" max="1486" width="13.85546875" style="16" customWidth="1"/>
    <col min="1487" max="1734" width="11.42578125" style="16"/>
    <col min="1735" max="1735" width="2" style="16" customWidth="1"/>
    <col min="1736" max="1738" width="11.42578125" style="16"/>
    <col min="1739" max="1739" width="13.140625" style="16" bestFit="1" customWidth="1"/>
    <col min="1740" max="1740" width="11.42578125" style="16"/>
    <col min="1741" max="1741" width="12.5703125" style="16" customWidth="1"/>
    <col min="1742" max="1742" width="13.85546875" style="16" customWidth="1"/>
    <col min="1743" max="1990" width="11.42578125" style="16"/>
    <col min="1991" max="1991" width="2" style="16" customWidth="1"/>
    <col min="1992" max="1994" width="11.42578125" style="16"/>
    <col min="1995" max="1995" width="13.140625" style="16" bestFit="1" customWidth="1"/>
    <col min="1996" max="1996" width="11.42578125" style="16"/>
    <col min="1997" max="1997" width="12.5703125" style="16" customWidth="1"/>
    <col min="1998" max="1998" width="13.85546875" style="16" customWidth="1"/>
    <col min="1999" max="2246" width="11.42578125" style="16"/>
    <col min="2247" max="2247" width="2" style="16" customWidth="1"/>
    <col min="2248" max="2250" width="11.42578125" style="16"/>
    <col min="2251" max="2251" width="13.140625" style="16" bestFit="1" customWidth="1"/>
    <col min="2252" max="2252" width="11.42578125" style="16"/>
    <col min="2253" max="2253" width="12.5703125" style="16" customWidth="1"/>
    <col min="2254" max="2254" width="13.85546875" style="16" customWidth="1"/>
    <col min="2255" max="2502" width="11.42578125" style="16"/>
    <col min="2503" max="2503" width="2" style="16" customWidth="1"/>
    <col min="2504" max="2506" width="11.42578125" style="16"/>
    <col min="2507" max="2507" width="13.140625" style="16" bestFit="1" customWidth="1"/>
    <col min="2508" max="2508" width="11.42578125" style="16"/>
    <col min="2509" max="2509" width="12.5703125" style="16" customWidth="1"/>
    <col min="2510" max="2510" width="13.85546875" style="16" customWidth="1"/>
    <col min="2511" max="2758" width="11.42578125" style="16"/>
    <col min="2759" max="2759" width="2" style="16" customWidth="1"/>
    <col min="2760" max="2762" width="11.42578125" style="16"/>
    <col min="2763" max="2763" width="13.140625" style="16" bestFit="1" customWidth="1"/>
    <col min="2764" max="2764" width="11.42578125" style="16"/>
    <col min="2765" max="2765" width="12.5703125" style="16" customWidth="1"/>
    <col min="2766" max="2766" width="13.85546875" style="16" customWidth="1"/>
    <col min="2767" max="3014" width="11.42578125" style="16"/>
    <col min="3015" max="3015" width="2" style="16" customWidth="1"/>
    <col min="3016" max="3018" width="11.42578125" style="16"/>
    <col min="3019" max="3019" width="13.140625" style="16" bestFit="1" customWidth="1"/>
    <col min="3020" max="3020" width="11.42578125" style="16"/>
    <col min="3021" max="3021" width="12.5703125" style="16" customWidth="1"/>
    <col min="3022" max="3022" width="13.85546875" style="16" customWidth="1"/>
    <col min="3023" max="3270" width="11.42578125" style="16"/>
    <col min="3271" max="3271" width="2" style="16" customWidth="1"/>
    <col min="3272" max="3274" width="11.42578125" style="16"/>
    <col min="3275" max="3275" width="13.140625" style="16" bestFit="1" customWidth="1"/>
    <col min="3276" max="3276" width="11.42578125" style="16"/>
    <col min="3277" max="3277" width="12.5703125" style="16" customWidth="1"/>
    <col min="3278" max="3278" width="13.85546875" style="16" customWidth="1"/>
    <col min="3279" max="3526" width="11.42578125" style="16"/>
    <col min="3527" max="3527" width="2" style="16" customWidth="1"/>
    <col min="3528" max="3530" width="11.42578125" style="16"/>
    <col min="3531" max="3531" width="13.140625" style="16" bestFit="1" customWidth="1"/>
    <col min="3532" max="3532" width="11.42578125" style="16"/>
    <col min="3533" max="3533" width="12.5703125" style="16" customWidth="1"/>
    <col min="3534" max="3534" width="13.85546875" style="16" customWidth="1"/>
    <col min="3535" max="3782" width="11.42578125" style="16"/>
    <col min="3783" max="3783" width="2" style="16" customWidth="1"/>
    <col min="3784" max="3786" width="11.42578125" style="16"/>
    <col min="3787" max="3787" width="13.140625" style="16" bestFit="1" customWidth="1"/>
    <col min="3788" max="3788" width="11.42578125" style="16"/>
    <col min="3789" max="3789" width="12.5703125" style="16" customWidth="1"/>
    <col min="3790" max="3790" width="13.85546875" style="16" customWidth="1"/>
    <col min="3791" max="4038" width="11.42578125" style="16"/>
    <col min="4039" max="4039" width="2" style="16" customWidth="1"/>
    <col min="4040" max="4042" width="11.42578125" style="16"/>
    <col min="4043" max="4043" width="13.140625" style="16" bestFit="1" customWidth="1"/>
    <col min="4044" max="4044" width="11.42578125" style="16"/>
    <col min="4045" max="4045" width="12.5703125" style="16" customWidth="1"/>
    <col min="4046" max="4046" width="13.85546875" style="16" customWidth="1"/>
    <col min="4047" max="4294" width="11.42578125" style="16"/>
    <col min="4295" max="4295" width="2" style="16" customWidth="1"/>
    <col min="4296" max="4298" width="11.42578125" style="16"/>
    <col min="4299" max="4299" width="13.140625" style="16" bestFit="1" customWidth="1"/>
    <col min="4300" max="4300" width="11.42578125" style="16"/>
    <col min="4301" max="4301" width="12.5703125" style="16" customWidth="1"/>
    <col min="4302" max="4302" width="13.85546875" style="16" customWidth="1"/>
    <col min="4303" max="4550" width="11.42578125" style="16"/>
    <col min="4551" max="4551" width="2" style="16" customWidth="1"/>
    <col min="4552" max="4554" width="11.42578125" style="16"/>
    <col min="4555" max="4555" width="13.140625" style="16" bestFit="1" customWidth="1"/>
    <col min="4556" max="4556" width="11.42578125" style="16"/>
    <col min="4557" max="4557" width="12.5703125" style="16" customWidth="1"/>
    <col min="4558" max="4558" width="13.85546875" style="16" customWidth="1"/>
    <col min="4559" max="4806" width="11.42578125" style="16"/>
    <col min="4807" max="4807" width="2" style="16" customWidth="1"/>
    <col min="4808" max="4810" width="11.42578125" style="16"/>
    <col min="4811" max="4811" width="13.140625" style="16" bestFit="1" customWidth="1"/>
    <col min="4812" max="4812" width="11.42578125" style="16"/>
    <col min="4813" max="4813" width="12.5703125" style="16" customWidth="1"/>
    <col min="4814" max="4814" width="13.85546875" style="16" customWidth="1"/>
    <col min="4815" max="5062" width="11.42578125" style="16"/>
    <col min="5063" max="5063" width="2" style="16" customWidth="1"/>
    <col min="5064" max="5066" width="11.42578125" style="16"/>
    <col min="5067" max="5067" width="13.140625" style="16" bestFit="1" customWidth="1"/>
    <col min="5068" max="5068" width="11.42578125" style="16"/>
    <col min="5069" max="5069" width="12.5703125" style="16" customWidth="1"/>
    <col min="5070" max="5070" width="13.85546875" style="16" customWidth="1"/>
    <col min="5071" max="5318" width="11.42578125" style="16"/>
    <col min="5319" max="5319" width="2" style="16" customWidth="1"/>
    <col min="5320" max="5322" width="11.42578125" style="16"/>
    <col min="5323" max="5323" width="13.140625" style="16" bestFit="1" customWidth="1"/>
    <col min="5324" max="5324" width="11.42578125" style="16"/>
    <col min="5325" max="5325" width="12.5703125" style="16" customWidth="1"/>
    <col min="5326" max="5326" width="13.85546875" style="16" customWidth="1"/>
    <col min="5327" max="5574" width="11.42578125" style="16"/>
    <col min="5575" max="5575" width="2" style="16" customWidth="1"/>
    <col min="5576" max="5578" width="11.42578125" style="16"/>
    <col min="5579" max="5579" width="13.140625" style="16" bestFit="1" customWidth="1"/>
    <col min="5580" max="5580" width="11.42578125" style="16"/>
    <col min="5581" max="5581" width="12.5703125" style="16" customWidth="1"/>
    <col min="5582" max="5582" width="13.85546875" style="16" customWidth="1"/>
    <col min="5583" max="5830" width="11.42578125" style="16"/>
    <col min="5831" max="5831" width="2" style="16" customWidth="1"/>
    <col min="5832" max="5834" width="11.42578125" style="16"/>
    <col min="5835" max="5835" width="13.140625" style="16" bestFit="1" customWidth="1"/>
    <col min="5836" max="5836" width="11.42578125" style="16"/>
    <col min="5837" max="5837" width="12.5703125" style="16" customWidth="1"/>
    <col min="5838" max="5838" width="13.85546875" style="16" customWidth="1"/>
    <col min="5839" max="6086" width="11.42578125" style="16"/>
    <col min="6087" max="6087" width="2" style="16" customWidth="1"/>
    <col min="6088" max="6090" width="11.42578125" style="16"/>
    <col min="6091" max="6091" width="13.140625" style="16" bestFit="1" customWidth="1"/>
    <col min="6092" max="6092" width="11.42578125" style="16"/>
    <col min="6093" max="6093" width="12.5703125" style="16" customWidth="1"/>
    <col min="6094" max="6094" width="13.85546875" style="16" customWidth="1"/>
    <col min="6095" max="6342" width="11.42578125" style="16"/>
    <col min="6343" max="6343" width="2" style="16" customWidth="1"/>
    <col min="6344" max="6346" width="11.42578125" style="16"/>
    <col min="6347" max="6347" width="13.140625" style="16" bestFit="1" customWidth="1"/>
    <col min="6348" max="6348" width="11.42578125" style="16"/>
    <col min="6349" max="6349" width="12.5703125" style="16" customWidth="1"/>
    <col min="6350" max="6350" width="13.85546875" style="16" customWidth="1"/>
    <col min="6351" max="6598" width="11.42578125" style="16"/>
    <col min="6599" max="6599" width="2" style="16" customWidth="1"/>
    <col min="6600" max="6602" width="11.42578125" style="16"/>
    <col min="6603" max="6603" width="13.140625" style="16" bestFit="1" customWidth="1"/>
    <col min="6604" max="6604" width="11.42578125" style="16"/>
    <col min="6605" max="6605" width="12.5703125" style="16" customWidth="1"/>
    <col min="6606" max="6606" width="13.85546875" style="16" customWidth="1"/>
    <col min="6607" max="6854" width="11.42578125" style="16"/>
    <col min="6855" max="6855" width="2" style="16" customWidth="1"/>
    <col min="6856" max="6858" width="11.42578125" style="16"/>
    <col min="6859" max="6859" width="13.140625" style="16" bestFit="1" customWidth="1"/>
    <col min="6860" max="6860" width="11.42578125" style="16"/>
    <col min="6861" max="6861" width="12.5703125" style="16" customWidth="1"/>
    <col min="6862" max="6862" width="13.85546875" style="16" customWidth="1"/>
    <col min="6863" max="7110" width="11.42578125" style="16"/>
    <col min="7111" max="7111" width="2" style="16" customWidth="1"/>
    <col min="7112" max="7114" width="11.42578125" style="16"/>
    <col min="7115" max="7115" width="13.140625" style="16" bestFit="1" customWidth="1"/>
    <col min="7116" max="7116" width="11.42578125" style="16"/>
    <col min="7117" max="7117" width="12.5703125" style="16" customWidth="1"/>
    <col min="7118" max="7118" width="13.85546875" style="16" customWidth="1"/>
    <col min="7119" max="7366" width="11.42578125" style="16"/>
    <col min="7367" max="7367" width="2" style="16" customWidth="1"/>
    <col min="7368" max="7370" width="11.42578125" style="16"/>
    <col min="7371" max="7371" width="13.140625" style="16" bestFit="1" customWidth="1"/>
    <col min="7372" max="7372" width="11.42578125" style="16"/>
    <col min="7373" max="7373" width="12.5703125" style="16" customWidth="1"/>
    <col min="7374" max="7374" width="13.85546875" style="16" customWidth="1"/>
    <col min="7375" max="7622" width="11.42578125" style="16"/>
    <col min="7623" max="7623" width="2" style="16" customWidth="1"/>
    <col min="7624" max="7626" width="11.42578125" style="16"/>
    <col min="7627" max="7627" width="13.140625" style="16" bestFit="1" customWidth="1"/>
    <col min="7628" max="7628" width="11.42578125" style="16"/>
    <col min="7629" max="7629" width="12.5703125" style="16" customWidth="1"/>
    <col min="7630" max="7630" width="13.85546875" style="16" customWidth="1"/>
    <col min="7631" max="7878" width="11.42578125" style="16"/>
    <col min="7879" max="7879" width="2" style="16" customWidth="1"/>
    <col min="7880" max="7882" width="11.42578125" style="16"/>
    <col min="7883" max="7883" width="13.140625" style="16" bestFit="1" customWidth="1"/>
    <col min="7884" max="7884" width="11.42578125" style="16"/>
    <col min="7885" max="7885" width="12.5703125" style="16" customWidth="1"/>
    <col min="7886" max="7886" width="13.85546875" style="16" customWidth="1"/>
    <col min="7887" max="8134" width="11.42578125" style="16"/>
    <col min="8135" max="8135" width="2" style="16" customWidth="1"/>
    <col min="8136" max="8138" width="11.42578125" style="16"/>
    <col min="8139" max="8139" width="13.140625" style="16" bestFit="1" customWidth="1"/>
    <col min="8140" max="8140" width="11.42578125" style="16"/>
    <col min="8141" max="8141" width="12.5703125" style="16" customWidth="1"/>
    <col min="8142" max="8142" width="13.85546875" style="16" customWidth="1"/>
    <col min="8143" max="8390" width="11.42578125" style="16"/>
    <col min="8391" max="8391" width="2" style="16" customWidth="1"/>
    <col min="8392" max="8394" width="11.42578125" style="16"/>
    <col min="8395" max="8395" width="13.140625" style="16" bestFit="1" customWidth="1"/>
    <col min="8396" max="8396" width="11.42578125" style="16"/>
    <col min="8397" max="8397" width="12.5703125" style="16" customWidth="1"/>
    <col min="8398" max="8398" width="13.85546875" style="16" customWidth="1"/>
    <col min="8399" max="8646" width="11.42578125" style="16"/>
    <col min="8647" max="8647" width="2" style="16" customWidth="1"/>
    <col min="8648" max="8650" width="11.42578125" style="16"/>
    <col min="8651" max="8651" width="13.140625" style="16" bestFit="1" customWidth="1"/>
    <col min="8652" max="8652" width="11.42578125" style="16"/>
    <col min="8653" max="8653" width="12.5703125" style="16" customWidth="1"/>
    <col min="8654" max="8654" width="13.85546875" style="16" customWidth="1"/>
    <col min="8655" max="8902" width="11.42578125" style="16"/>
    <col min="8903" max="8903" width="2" style="16" customWidth="1"/>
    <col min="8904" max="8906" width="11.42578125" style="16"/>
    <col min="8907" max="8907" width="13.140625" style="16" bestFit="1" customWidth="1"/>
    <col min="8908" max="8908" width="11.42578125" style="16"/>
    <col min="8909" max="8909" width="12.5703125" style="16" customWidth="1"/>
    <col min="8910" max="8910" width="13.85546875" style="16" customWidth="1"/>
    <col min="8911" max="9158" width="11.42578125" style="16"/>
    <col min="9159" max="9159" width="2" style="16" customWidth="1"/>
    <col min="9160" max="9162" width="11.42578125" style="16"/>
    <col min="9163" max="9163" width="13.140625" style="16" bestFit="1" customWidth="1"/>
    <col min="9164" max="9164" width="11.42578125" style="16"/>
    <col min="9165" max="9165" width="12.5703125" style="16" customWidth="1"/>
    <col min="9166" max="9166" width="13.85546875" style="16" customWidth="1"/>
    <col min="9167" max="9414" width="11.42578125" style="16"/>
    <col min="9415" max="9415" width="2" style="16" customWidth="1"/>
    <col min="9416" max="9418" width="11.42578125" style="16"/>
    <col min="9419" max="9419" width="13.140625" style="16" bestFit="1" customWidth="1"/>
    <col min="9420" max="9420" width="11.42578125" style="16"/>
    <col min="9421" max="9421" width="12.5703125" style="16" customWidth="1"/>
    <col min="9422" max="9422" width="13.85546875" style="16" customWidth="1"/>
    <col min="9423" max="9670" width="11.42578125" style="16"/>
    <col min="9671" max="9671" width="2" style="16" customWidth="1"/>
    <col min="9672" max="9674" width="11.42578125" style="16"/>
    <col min="9675" max="9675" width="13.140625" style="16" bestFit="1" customWidth="1"/>
    <col min="9676" max="9676" width="11.42578125" style="16"/>
    <col min="9677" max="9677" width="12.5703125" style="16" customWidth="1"/>
    <col min="9678" max="9678" width="13.85546875" style="16" customWidth="1"/>
    <col min="9679" max="9926" width="11.42578125" style="16"/>
    <col min="9927" max="9927" width="2" style="16" customWidth="1"/>
    <col min="9928" max="9930" width="11.42578125" style="16"/>
    <col min="9931" max="9931" width="13.140625" style="16" bestFit="1" customWidth="1"/>
    <col min="9932" max="9932" width="11.42578125" style="16"/>
    <col min="9933" max="9933" width="12.5703125" style="16" customWidth="1"/>
    <col min="9934" max="9934" width="13.85546875" style="16" customWidth="1"/>
    <col min="9935" max="10182" width="11.42578125" style="16"/>
    <col min="10183" max="10183" width="2" style="16" customWidth="1"/>
    <col min="10184" max="10186" width="11.42578125" style="16"/>
    <col min="10187" max="10187" width="13.140625" style="16" bestFit="1" customWidth="1"/>
    <col min="10188" max="10188" width="11.42578125" style="16"/>
    <col min="10189" max="10189" width="12.5703125" style="16" customWidth="1"/>
    <col min="10190" max="10190" width="13.85546875" style="16" customWidth="1"/>
    <col min="10191" max="10438" width="11.42578125" style="16"/>
    <col min="10439" max="10439" width="2" style="16" customWidth="1"/>
    <col min="10440" max="10442" width="11.42578125" style="16"/>
    <col min="10443" max="10443" width="13.140625" style="16" bestFit="1" customWidth="1"/>
    <col min="10444" max="10444" width="11.42578125" style="16"/>
    <col min="10445" max="10445" width="12.5703125" style="16" customWidth="1"/>
    <col min="10446" max="10446" width="13.85546875" style="16" customWidth="1"/>
    <col min="10447" max="10694" width="11.42578125" style="16"/>
    <col min="10695" max="10695" width="2" style="16" customWidth="1"/>
    <col min="10696" max="10698" width="11.42578125" style="16"/>
    <col min="10699" max="10699" width="13.140625" style="16" bestFit="1" customWidth="1"/>
    <col min="10700" max="10700" width="11.42578125" style="16"/>
    <col min="10701" max="10701" width="12.5703125" style="16" customWidth="1"/>
    <col min="10702" max="10702" width="13.85546875" style="16" customWidth="1"/>
    <col min="10703" max="10950" width="11.42578125" style="16"/>
    <col min="10951" max="10951" width="2" style="16" customWidth="1"/>
    <col min="10952" max="10954" width="11.42578125" style="16"/>
    <col min="10955" max="10955" width="13.140625" style="16" bestFit="1" customWidth="1"/>
    <col min="10956" max="10956" width="11.42578125" style="16"/>
    <col min="10957" max="10957" width="12.5703125" style="16" customWidth="1"/>
    <col min="10958" max="10958" width="13.85546875" style="16" customWidth="1"/>
    <col min="10959" max="11206" width="11.42578125" style="16"/>
    <col min="11207" max="11207" width="2" style="16" customWidth="1"/>
    <col min="11208" max="11210" width="11.42578125" style="16"/>
    <col min="11211" max="11211" width="13.140625" style="16" bestFit="1" customWidth="1"/>
    <col min="11212" max="11212" width="11.42578125" style="16"/>
    <col min="11213" max="11213" width="12.5703125" style="16" customWidth="1"/>
    <col min="11214" max="11214" width="13.85546875" style="16" customWidth="1"/>
    <col min="11215" max="11462" width="11.42578125" style="16"/>
    <col min="11463" max="11463" width="2" style="16" customWidth="1"/>
    <col min="11464" max="11466" width="11.42578125" style="16"/>
    <col min="11467" max="11467" width="13.140625" style="16" bestFit="1" customWidth="1"/>
    <col min="11468" max="11468" width="11.42578125" style="16"/>
    <col min="11469" max="11469" width="12.5703125" style="16" customWidth="1"/>
    <col min="11470" max="11470" width="13.85546875" style="16" customWidth="1"/>
    <col min="11471" max="11718" width="11.42578125" style="16"/>
    <col min="11719" max="11719" width="2" style="16" customWidth="1"/>
    <col min="11720" max="11722" width="11.42578125" style="16"/>
    <col min="11723" max="11723" width="13.140625" style="16" bestFit="1" customWidth="1"/>
    <col min="11724" max="11724" width="11.42578125" style="16"/>
    <col min="11725" max="11725" width="12.5703125" style="16" customWidth="1"/>
    <col min="11726" max="11726" width="13.85546875" style="16" customWidth="1"/>
    <col min="11727" max="11974" width="11.42578125" style="16"/>
    <col min="11975" max="11975" width="2" style="16" customWidth="1"/>
    <col min="11976" max="11978" width="11.42578125" style="16"/>
    <col min="11979" max="11979" width="13.140625" style="16" bestFit="1" customWidth="1"/>
    <col min="11980" max="11980" width="11.42578125" style="16"/>
    <col min="11981" max="11981" width="12.5703125" style="16" customWidth="1"/>
    <col min="11982" max="11982" width="13.85546875" style="16" customWidth="1"/>
    <col min="11983" max="12230" width="11.42578125" style="16"/>
    <col min="12231" max="12231" width="2" style="16" customWidth="1"/>
    <col min="12232" max="12234" width="11.42578125" style="16"/>
    <col min="12235" max="12235" width="13.140625" style="16" bestFit="1" customWidth="1"/>
    <col min="12236" max="12236" width="11.42578125" style="16"/>
    <col min="12237" max="12237" width="12.5703125" style="16" customWidth="1"/>
    <col min="12238" max="12238" width="13.85546875" style="16" customWidth="1"/>
    <col min="12239" max="12486" width="11.42578125" style="16"/>
    <col min="12487" max="12487" width="2" style="16" customWidth="1"/>
    <col min="12488" max="12490" width="11.42578125" style="16"/>
    <col min="12491" max="12491" width="13.140625" style="16" bestFit="1" customWidth="1"/>
    <col min="12492" max="12492" width="11.42578125" style="16"/>
    <col min="12493" max="12493" width="12.5703125" style="16" customWidth="1"/>
    <col min="12494" max="12494" width="13.85546875" style="16" customWidth="1"/>
    <col min="12495" max="12742" width="11.42578125" style="16"/>
    <col min="12743" max="12743" width="2" style="16" customWidth="1"/>
    <col min="12744" max="12746" width="11.42578125" style="16"/>
    <col min="12747" max="12747" width="13.140625" style="16" bestFit="1" customWidth="1"/>
    <col min="12748" max="12748" width="11.42578125" style="16"/>
    <col min="12749" max="12749" width="12.5703125" style="16" customWidth="1"/>
    <col min="12750" max="12750" width="13.85546875" style="16" customWidth="1"/>
    <col min="12751" max="12998" width="11.42578125" style="16"/>
    <col min="12999" max="12999" width="2" style="16" customWidth="1"/>
    <col min="13000" max="13002" width="11.42578125" style="16"/>
    <col min="13003" max="13003" width="13.140625" style="16" bestFit="1" customWidth="1"/>
    <col min="13004" max="13004" width="11.42578125" style="16"/>
    <col min="13005" max="13005" width="12.5703125" style="16" customWidth="1"/>
    <col min="13006" max="13006" width="13.85546875" style="16" customWidth="1"/>
    <col min="13007" max="13254" width="11.42578125" style="16"/>
    <col min="13255" max="13255" width="2" style="16" customWidth="1"/>
    <col min="13256" max="13258" width="11.42578125" style="16"/>
    <col min="13259" max="13259" width="13.140625" style="16" bestFit="1" customWidth="1"/>
    <col min="13260" max="13260" width="11.42578125" style="16"/>
    <col min="13261" max="13261" width="12.5703125" style="16" customWidth="1"/>
    <col min="13262" max="13262" width="13.85546875" style="16" customWidth="1"/>
    <col min="13263" max="13510" width="11.42578125" style="16"/>
    <col min="13511" max="13511" width="2" style="16" customWidth="1"/>
    <col min="13512" max="13514" width="11.42578125" style="16"/>
    <col min="13515" max="13515" width="13.140625" style="16" bestFit="1" customWidth="1"/>
    <col min="13516" max="13516" width="11.42578125" style="16"/>
    <col min="13517" max="13517" width="12.5703125" style="16" customWidth="1"/>
    <col min="13518" max="13518" width="13.85546875" style="16" customWidth="1"/>
    <col min="13519" max="13766" width="11.42578125" style="16"/>
    <col min="13767" max="13767" width="2" style="16" customWidth="1"/>
    <col min="13768" max="13770" width="11.42578125" style="16"/>
    <col min="13771" max="13771" width="13.140625" style="16" bestFit="1" customWidth="1"/>
    <col min="13772" max="13772" width="11.42578125" style="16"/>
    <col min="13773" max="13773" width="12.5703125" style="16" customWidth="1"/>
    <col min="13774" max="13774" width="13.85546875" style="16" customWidth="1"/>
    <col min="13775" max="14022" width="11.42578125" style="16"/>
    <col min="14023" max="14023" width="2" style="16" customWidth="1"/>
    <col min="14024" max="14026" width="11.42578125" style="16"/>
    <col min="14027" max="14027" width="13.140625" style="16" bestFit="1" customWidth="1"/>
    <col min="14028" max="14028" width="11.42578125" style="16"/>
    <col min="14029" max="14029" width="12.5703125" style="16" customWidth="1"/>
    <col min="14030" max="14030" width="13.85546875" style="16" customWidth="1"/>
    <col min="14031" max="14278" width="11.42578125" style="16"/>
    <col min="14279" max="14279" width="2" style="16" customWidth="1"/>
    <col min="14280" max="14282" width="11.42578125" style="16"/>
    <col min="14283" max="14283" width="13.140625" style="16" bestFit="1" customWidth="1"/>
    <col min="14284" max="14284" width="11.42578125" style="16"/>
    <col min="14285" max="14285" width="12.5703125" style="16" customWidth="1"/>
    <col min="14286" max="14286" width="13.85546875" style="16" customWidth="1"/>
    <col min="14287" max="14534" width="11.42578125" style="16"/>
    <col min="14535" max="14535" width="2" style="16" customWidth="1"/>
    <col min="14536" max="14538" width="11.42578125" style="16"/>
    <col min="14539" max="14539" width="13.140625" style="16" bestFit="1" customWidth="1"/>
    <col min="14540" max="14540" width="11.42578125" style="16"/>
    <col min="14541" max="14541" width="12.5703125" style="16" customWidth="1"/>
    <col min="14542" max="14542" width="13.85546875" style="16" customWidth="1"/>
    <col min="14543" max="14790" width="11.42578125" style="16"/>
    <col min="14791" max="14791" width="2" style="16" customWidth="1"/>
    <col min="14792" max="14794" width="11.42578125" style="16"/>
    <col min="14795" max="14795" width="13.140625" style="16" bestFit="1" customWidth="1"/>
    <col min="14796" max="14796" width="11.42578125" style="16"/>
    <col min="14797" max="14797" width="12.5703125" style="16" customWidth="1"/>
    <col min="14798" max="14798" width="13.85546875" style="16" customWidth="1"/>
    <col min="14799" max="15046" width="11.42578125" style="16"/>
    <col min="15047" max="15047" width="2" style="16" customWidth="1"/>
    <col min="15048" max="15050" width="11.42578125" style="16"/>
    <col min="15051" max="15051" width="13.140625" style="16" bestFit="1" customWidth="1"/>
    <col min="15052" max="15052" width="11.42578125" style="16"/>
    <col min="15053" max="15053" width="12.5703125" style="16" customWidth="1"/>
    <col min="15054" max="15054" width="13.85546875" style="16" customWidth="1"/>
    <col min="15055" max="15302" width="11.42578125" style="16"/>
    <col min="15303" max="15303" width="2" style="16" customWidth="1"/>
    <col min="15304" max="15306" width="11.42578125" style="16"/>
    <col min="15307" max="15307" width="13.140625" style="16" bestFit="1" customWidth="1"/>
    <col min="15308" max="15308" width="11.42578125" style="16"/>
    <col min="15309" max="15309" width="12.5703125" style="16" customWidth="1"/>
    <col min="15310" max="15310" width="13.85546875" style="16" customWidth="1"/>
    <col min="15311" max="15558" width="11.42578125" style="16"/>
    <col min="15559" max="15559" width="2" style="16" customWidth="1"/>
    <col min="15560" max="15562" width="11.42578125" style="16"/>
    <col min="15563" max="15563" width="13.140625" style="16" bestFit="1" customWidth="1"/>
    <col min="15564" max="15564" width="11.42578125" style="16"/>
    <col min="15565" max="15565" width="12.5703125" style="16" customWidth="1"/>
    <col min="15566" max="15566" width="13.85546875" style="16" customWidth="1"/>
    <col min="15567" max="15814" width="11.42578125" style="16"/>
    <col min="15815" max="15815" width="2" style="16" customWidth="1"/>
    <col min="15816" max="15818" width="11.42578125" style="16"/>
    <col min="15819" max="15819" width="13.140625" style="16" bestFit="1" customWidth="1"/>
    <col min="15820" max="15820" width="11.42578125" style="16"/>
    <col min="15821" max="15821" width="12.5703125" style="16" customWidth="1"/>
    <col min="15822" max="15822" width="13.85546875" style="16" customWidth="1"/>
    <col min="15823" max="16070" width="11.42578125" style="16"/>
    <col min="16071" max="16071" width="2" style="16" customWidth="1"/>
    <col min="16072" max="16074" width="11.42578125" style="16"/>
    <col min="16075" max="16075" width="13.140625" style="16" bestFit="1" customWidth="1"/>
    <col min="16076" max="16076" width="11.42578125" style="16"/>
    <col min="16077" max="16077" width="12.5703125" style="16" customWidth="1"/>
    <col min="16078" max="16078" width="13.85546875" style="16" customWidth="1"/>
    <col min="16079" max="16384" width="11.42578125" style="16"/>
  </cols>
  <sheetData>
    <row r="1" spans="1:2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2.75"/>
    <row r="3" spans="1:29" s="2" customFormat="1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13" customFormat="1" ht="64.5">
      <c r="A4" s="4"/>
      <c r="B4" s="5" t="s">
        <v>2</v>
      </c>
      <c r="C4" s="6"/>
      <c r="D4" s="6"/>
      <c r="E4" s="7"/>
      <c r="F4" s="8" t="s">
        <v>3</v>
      </c>
      <c r="G4" s="6"/>
      <c r="H4" s="9"/>
      <c r="I4" s="7"/>
      <c r="J4" s="10" t="s">
        <v>4</v>
      </c>
      <c r="K4" s="6"/>
      <c r="L4" s="6"/>
      <c r="M4" s="7"/>
      <c r="N4" s="10" t="s">
        <v>5</v>
      </c>
      <c r="O4" s="6"/>
      <c r="P4" s="6"/>
      <c r="Q4" s="7"/>
      <c r="R4" s="10" t="s">
        <v>6</v>
      </c>
      <c r="S4" s="6"/>
      <c r="T4" s="11"/>
      <c r="U4" s="7"/>
      <c r="V4" s="5" t="s">
        <v>7</v>
      </c>
      <c r="W4" s="6"/>
      <c r="X4" s="6"/>
      <c r="Y4" s="7"/>
      <c r="Z4" s="12" t="s">
        <v>8</v>
      </c>
      <c r="AA4" s="6"/>
      <c r="AB4" s="6"/>
      <c r="AC4" s="7"/>
    </row>
    <row r="5" spans="1:29">
      <c r="A5" s="4"/>
      <c r="B5" s="14" t="s">
        <v>9</v>
      </c>
      <c r="C5" s="15"/>
      <c r="D5" s="14" t="s">
        <v>10</v>
      </c>
      <c r="E5" s="15"/>
      <c r="F5" s="14" t="s">
        <v>9</v>
      </c>
      <c r="G5" s="15"/>
      <c r="H5" s="14" t="s">
        <v>10</v>
      </c>
      <c r="I5" s="15"/>
      <c r="J5" s="14" t="s">
        <v>9</v>
      </c>
      <c r="K5" s="15"/>
      <c r="L5" s="14" t="s">
        <v>10</v>
      </c>
      <c r="M5" s="15"/>
      <c r="N5" s="14" t="s">
        <v>9</v>
      </c>
      <c r="O5" s="15"/>
      <c r="P5" s="14" t="s">
        <v>10</v>
      </c>
      <c r="Q5" s="15"/>
      <c r="R5" s="14" t="s">
        <v>9</v>
      </c>
      <c r="S5" s="15"/>
      <c r="T5" s="14" t="s">
        <v>10</v>
      </c>
      <c r="U5" s="15"/>
      <c r="V5" s="14" t="s">
        <v>9</v>
      </c>
      <c r="W5" s="15"/>
      <c r="X5" s="14" t="s">
        <v>10</v>
      </c>
      <c r="Y5" s="15"/>
      <c r="Z5" s="14" t="s">
        <v>9</v>
      </c>
      <c r="AA5" s="15"/>
      <c r="AB5" s="14" t="s">
        <v>10</v>
      </c>
      <c r="AC5" s="15"/>
    </row>
    <row r="6" spans="1:29">
      <c r="A6" s="17" t="s">
        <v>11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>
      <c r="A7" s="18" t="s">
        <v>12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>
      <c r="A8" s="18" t="s">
        <v>13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>
      <c r="A9" s="19" t="s">
        <v>14</v>
      </c>
      <c r="B9" s="20">
        <v>123.86</v>
      </c>
      <c r="C9" s="21"/>
      <c r="D9" s="20">
        <v>156.72</v>
      </c>
      <c r="E9" s="21"/>
      <c r="F9" s="20">
        <v>0</v>
      </c>
      <c r="G9"/>
      <c r="H9" s="20">
        <v>0</v>
      </c>
      <c r="I9"/>
      <c r="J9" s="20">
        <v>0</v>
      </c>
      <c r="K9"/>
      <c r="L9" s="20">
        <v>0</v>
      </c>
      <c r="M9"/>
      <c r="N9" s="20">
        <v>0</v>
      </c>
      <c r="O9"/>
      <c r="P9" s="20">
        <v>0</v>
      </c>
      <c r="Q9"/>
      <c r="R9" s="20">
        <v>0</v>
      </c>
      <c r="S9"/>
      <c r="T9" s="20">
        <v>0</v>
      </c>
      <c r="U9"/>
      <c r="V9" s="20">
        <v>0</v>
      </c>
      <c r="W9"/>
      <c r="X9" s="20">
        <v>0</v>
      </c>
      <c r="Y9"/>
      <c r="Z9" s="21">
        <f>+B9+F9+J9+N9+R9+V9</f>
        <v>123.86</v>
      </c>
      <c r="AA9" s="21"/>
      <c r="AB9" s="21">
        <f>+D9+H9+L9+P9+T9+X9</f>
        <v>156.72</v>
      </c>
      <c r="AC9" s="21"/>
    </row>
    <row r="10" spans="1:29">
      <c r="A10" s="18" t="s">
        <v>15</v>
      </c>
      <c r="B10" s="22">
        <v>123.86</v>
      </c>
      <c r="C10" s="21"/>
      <c r="D10" s="22">
        <v>156.72</v>
      </c>
      <c r="E10" s="21"/>
      <c r="F10" s="22">
        <v>0</v>
      </c>
      <c r="G10"/>
      <c r="H10" s="22">
        <v>0</v>
      </c>
      <c r="I10"/>
      <c r="J10" s="22">
        <v>0</v>
      </c>
      <c r="K10"/>
      <c r="L10" s="22">
        <v>0</v>
      </c>
      <c r="M10"/>
      <c r="N10" s="22">
        <v>0</v>
      </c>
      <c r="O10"/>
      <c r="P10" s="22">
        <v>0</v>
      </c>
      <c r="Q10"/>
      <c r="R10" s="22">
        <v>0</v>
      </c>
      <c r="S10"/>
      <c r="T10" s="22">
        <v>0</v>
      </c>
      <c r="U10"/>
      <c r="V10" s="22">
        <v>0</v>
      </c>
      <c r="W10"/>
      <c r="X10" s="22">
        <v>0</v>
      </c>
      <c r="Y10"/>
      <c r="Z10" s="22">
        <f>+B10+F10+J10+N10+R10+V10</f>
        <v>123.86</v>
      </c>
      <c r="AA10" s="21"/>
      <c r="AB10" s="22">
        <f>+D10+H10+L10+P10+T10+X10</f>
        <v>156.72</v>
      </c>
      <c r="AC10" s="21"/>
    </row>
    <row r="11" spans="1:29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>
      <c r="A12" s="18" t="s">
        <v>16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>
      <c r="A13" s="19" t="s">
        <v>17</v>
      </c>
      <c r="B13" s="20">
        <v>0</v>
      </c>
      <c r="C13"/>
      <c r="D13" s="20">
        <v>1200026.95</v>
      </c>
      <c r="E13" s="21"/>
      <c r="F13" s="20">
        <v>0</v>
      </c>
      <c r="G13"/>
      <c r="H13" s="20">
        <v>0</v>
      </c>
      <c r="I13"/>
      <c r="J13" s="20">
        <v>0</v>
      </c>
      <c r="K13"/>
      <c r="L13" s="20">
        <v>0</v>
      </c>
      <c r="M13"/>
      <c r="N13" s="20">
        <v>0</v>
      </c>
      <c r="O13"/>
      <c r="P13" s="20">
        <v>0</v>
      </c>
      <c r="Q13"/>
      <c r="R13" s="20">
        <v>0</v>
      </c>
      <c r="S13"/>
      <c r="T13" s="20">
        <v>0</v>
      </c>
      <c r="U13"/>
      <c r="V13" s="20">
        <v>0</v>
      </c>
      <c r="W13"/>
      <c r="X13" s="20">
        <v>0</v>
      </c>
      <c r="Y13"/>
      <c r="Z13" s="21">
        <f>+B13+F13+J13+N13+R13+V13</f>
        <v>0</v>
      </c>
      <c r="AA13"/>
      <c r="AB13" s="21">
        <f>+D13+H13+L13+P13+T13+X13</f>
        <v>1200026.95</v>
      </c>
      <c r="AC13" s="21"/>
    </row>
    <row r="14" spans="1:29">
      <c r="A14" s="18" t="s">
        <v>18</v>
      </c>
      <c r="B14" s="22">
        <v>0</v>
      </c>
      <c r="C14"/>
      <c r="D14" s="22">
        <v>1200026.95</v>
      </c>
      <c r="E14" s="21"/>
      <c r="F14" s="22">
        <v>0</v>
      </c>
      <c r="G14"/>
      <c r="H14" s="22">
        <v>0</v>
      </c>
      <c r="I14"/>
      <c r="J14" s="22">
        <v>0</v>
      </c>
      <c r="K14"/>
      <c r="L14" s="22">
        <v>0</v>
      </c>
      <c r="M14"/>
      <c r="N14" s="22">
        <v>0</v>
      </c>
      <c r="O14"/>
      <c r="P14" s="22">
        <v>0</v>
      </c>
      <c r="Q14"/>
      <c r="R14" s="22">
        <v>0</v>
      </c>
      <c r="S14"/>
      <c r="T14" s="22">
        <v>0</v>
      </c>
      <c r="U14"/>
      <c r="V14" s="22">
        <v>0</v>
      </c>
      <c r="W14"/>
      <c r="X14" s="22">
        <v>0</v>
      </c>
      <c r="Y14"/>
      <c r="Z14" s="22">
        <f>+B14+F14+J14+N14+R14+V14</f>
        <v>0</v>
      </c>
      <c r="AA14"/>
      <c r="AB14" s="22">
        <f>+D14+H14+L14+P14+T14+X14</f>
        <v>1200026.95</v>
      </c>
      <c r="AC14" s="21"/>
    </row>
    <row r="15" spans="1:29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>
      <c r="A16" s="18" t="s">
        <v>19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>
      <c r="A17" s="19" t="s">
        <v>20</v>
      </c>
      <c r="B17" s="20">
        <v>0</v>
      </c>
      <c r="C17"/>
      <c r="D17" s="20">
        <v>0</v>
      </c>
      <c r="E17"/>
      <c r="F17" s="20">
        <v>0</v>
      </c>
      <c r="G17"/>
      <c r="H17" s="20">
        <v>0</v>
      </c>
      <c r="I17"/>
      <c r="J17" s="20">
        <v>0</v>
      </c>
      <c r="K17"/>
      <c r="L17" s="20">
        <v>0</v>
      </c>
      <c r="M17"/>
      <c r="N17" s="20">
        <v>0</v>
      </c>
      <c r="O17"/>
      <c r="P17" s="20">
        <v>0</v>
      </c>
      <c r="Q17"/>
      <c r="R17" s="20">
        <v>0</v>
      </c>
      <c r="S17"/>
      <c r="T17" s="20">
        <v>0</v>
      </c>
      <c r="U17"/>
      <c r="V17" s="20">
        <v>0</v>
      </c>
      <c r="W17"/>
      <c r="X17" s="20">
        <v>0</v>
      </c>
      <c r="Y17"/>
      <c r="Z17" s="21">
        <f>+B17+F17+J17+N17+R17+V17</f>
        <v>0</v>
      </c>
      <c r="AA17"/>
      <c r="AB17" s="21">
        <f>+D17+H17+L17+P17+T17+X17</f>
        <v>0</v>
      </c>
      <c r="AC17"/>
    </row>
    <row r="18" spans="1:29">
      <c r="A18" s="18" t="s">
        <v>21</v>
      </c>
      <c r="B18" s="22">
        <v>0</v>
      </c>
      <c r="C18"/>
      <c r="D18" s="22">
        <v>0</v>
      </c>
      <c r="E18"/>
      <c r="F18" s="22">
        <v>0</v>
      </c>
      <c r="G18"/>
      <c r="H18" s="22">
        <v>0</v>
      </c>
      <c r="I18"/>
      <c r="J18" s="22">
        <v>0</v>
      </c>
      <c r="K18"/>
      <c r="L18" s="22">
        <v>0</v>
      </c>
      <c r="M18"/>
      <c r="N18" s="22">
        <v>0</v>
      </c>
      <c r="O18"/>
      <c r="P18" s="22">
        <v>0</v>
      </c>
      <c r="Q18"/>
      <c r="R18" s="22">
        <v>0</v>
      </c>
      <c r="S18"/>
      <c r="T18" s="22">
        <v>0</v>
      </c>
      <c r="U18"/>
      <c r="V18" s="22">
        <v>0</v>
      </c>
      <c r="W18"/>
      <c r="X18" s="22">
        <v>0</v>
      </c>
      <c r="Y18"/>
      <c r="Z18" s="22">
        <f>+B18+F18+J18+N18+R18+V18</f>
        <v>0</v>
      </c>
      <c r="AA18"/>
      <c r="AB18" s="22">
        <f>+D18+H18+L18+P18+T18+X18</f>
        <v>0</v>
      </c>
      <c r="AC18"/>
    </row>
    <row r="19" spans="1:29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>
      <c r="A20" s="18" t="s">
        <v>22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>
      <c r="A21" s="19" t="s">
        <v>23</v>
      </c>
      <c r="B21" s="20">
        <v>1.22</v>
      </c>
      <c r="C21" s="21"/>
      <c r="D21" s="20">
        <v>58032.93</v>
      </c>
      <c r="E21" s="21"/>
      <c r="F21" s="20">
        <v>0</v>
      </c>
      <c r="G21"/>
      <c r="H21" s="20">
        <v>0</v>
      </c>
      <c r="I21"/>
      <c r="J21" s="20">
        <v>0.95</v>
      </c>
      <c r="K21" s="21"/>
      <c r="L21" s="20">
        <v>6.1</v>
      </c>
      <c r="M21" s="21"/>
      <c r="N21" s="20">
        <v>3.2</v>
      </c>
      <c r="O21" s="21"/>
      <c r="P21" s="20">
        <v>17.8</v>
      </c>
      <c r="Q21" s="21"/>
      <c r="R21" s="20">
        <v>0</v>
      </c>
      <c r="S21"/>
      <c r="T21" s="20">
        <v>0</v>
      </c>
      <c r="U21"/>
      <c r="V21" s="20">
        <v>0</v>
      </c>
      <c r="W21"/>
      <c r="X21" s="20">
        <v>0</v>
      </c>
      <c r="Y21"/>
      <c r="Z21" s="21">
        <f>+B21+F21+J21+N21+R21+V21</f>
        <v>5.37</v>
      </c>
      <c r="AA21" s="21"/>
      <c r="AB21" s="21">
        <f>+D21+H21+L21+P21+T21+X21</f>
        <v>58056.83</v>
      </c>
      <c r="AC21" s="21"/>
    </row>
    <row r="22" spans="1:29">
      <c r="A22" s="18" t="s">
        <v>24</v>
      </c>
      <c r="B22" s="22">
        <v>1.22</v>
      </c>
      <c r="C22" s="21"/>
      <c r="D22" s="22">
        <v>58032.93</v>
      </c>
      <c r="E22" s="21"/>
      <c r="F22" s="22">
        <v>0</v>
      </c>
      <c r="G22"/>
      <c r="H22" s="22">
        <v>0</v>
      </c>
      <c r="I22"/>
      <c r="J22" s="22">
        <v>0.95</v>
      </c>
      <c r="K22" s="21"/>
      <c r="L22" s="22">
        <v>6.1</v>
      </c>
      <c r="M22" s="21"/>
      <c r="N22" s="22">
        <v>3.2</v>
      </c>
      <c r="O22" s="21"/>
      <c r="P22" s="22">
        <v>17.8</v>
      </c>
      <c r="Q22" s="21"/>
      <c r="R22" s="22">
        <v>0</v>
      </c>
      <c r="S22"/>
      <c r="T22" s="22">
        <v>0</v>
      </c>
      <c r="U22"/>
      <c r="V22" s="22">
        <v>0</v>
      </c>
      <c r="W22"/>
      <c r="X22" s="22">
        <v>0</v>
      </c>
      <c r="Y22"/>
      <c r="Z22" s="22">
        <f>+B22+F22+J22+N22+R22+V22</f>
        <v>5.37</v>
      </c>
      <c r="AA22" s="21"/>
      <c r="AB22" s="22">
        <f>+D22+H22+L22+P22+T22+X22</f>
        <v>58056.83</v>
      </c>
      <c r="AC22" s="21"/>
    </row>
    <row r="23" spans="1:29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>
      <c r="A24" s="18" t="s">
        <v>25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>
      <c r="A25" s="19" t="s">
        <v>26</v>
      </c>
      <c r="B25" s="20">
        <v>509355.44</v>
      </c>
      <c r="C25" s="21"/>
      <c r="D25" s="20">
        <v>5421687.6699999999</v>
      </c>
      <c r="E25" s="21"/>
      <c r="F25" s="20">
        <v>0</v>
      </c>
      <c r="G25"/>
      <c r="H25" s="20">
        <v>3750000</v>
      </c>
      <c r="I25" s="21"/>
      <c r="J25" s="20">
        <v>0</v>
      </c>
      <c r="K25"/>
      <c r="L25" s="20">
        <v>255011.68</v>
      </c>
      <c r="M25" s="21"/>
      <c r="N25" s="20">
        <v>31728</v>
      </c>
      <c r="O25" s="21"/>
      <c r="P25" s="20">
        <v>736754.85</v>
      </c>
      <c r="Q25" s="21"/>
      <c r="R25" s="20">
        <v>0</v>
      </c>
      <c r="S25"/>
      <c r="T25" s="20">
        <v>1860000</v>
      </c>
      <c r="U25" s="21"/>
      <c r="V25" s="20">
        <v>2333333.33</v>
      </c>
      <c r="W25" s="21"/>
      <c r="X25" s="20">
        <v>2333333.33</v>
      </c>
      <c r="Y25" s="21"/>
      <c r="Z25" s="21">
        <f>+B25+F25+J25+N25+R25+V25</f>
        <v>2874416.77</v>
      </c>
      <c r="AA25" s="21"/>
      <c r="AB25" s="21">
        <f>+D25+H25+L25+P25+T25+X25</f>
        <v>14356787.529999999</v>
      </c>
      <c r="AC25" s="21"/>
    </row>
    <row r="26" spans="1:29">
      <c r="A26" s="18" t="s">
        <v>27</v>
      </c>
      <c r="B26" s="22">
        <v>509355.44</v>
      </c>
      <c r="C26" s="21"/>
      <c r="D26" s="22">
        <v>5421687.6699999999</v>
      </c>
      <c r="E26" s="21"/>
      <c r="F26" s="22">
        <v>0</v>
      </c>
      <c r="G26"/>
      <c r="H26" s="22">
        <v>3750000</v>
      </c>
      <c r="I26" s="21"/>
      <c r="J26" s="22">
        <v>0</v>
      </c>
      <c r="K26"/>
      <c r="L26" s="22">
        <v>255011.68</v>
      </c>
      <c r="M26" s="21"/>
      <c r="N26" s="22">
        <v>31728</v>
      </c>
      <c r="O26" s="21"/>
      <c r="P26" s="22">
        <v>736754.85</v>
      </c>
      <c r="Q26" s="21"/>
      <c r="R26" s="22">
        <v>0</v>
      </c>
      <c r="S26"/>
      <c r="T26" s="22">
        <v>1860000</v>
      </c>
      <c r="U26" s="21"/>
      <c r="V26" s="22">
        <v>2333333.33</v>
      </c>
      <c r="W26" s="21"/>
      <c r="X26" s="22">
        <v>2333333.33</v>
      </c>
      <c r="Y26" s="21"/>
      <c r="Z26" s="22">
        <f>+B26+F26+J26+N26+R26+V26</f>
        <v>2874416.77</v>
      </c>
      <c r="AA26" s="21"/>
      <c r="AB26" s="22">
        <f>+D26+H26+L26+P26+T26+X26</f>
        <v>14356787.529999999</v>
      </c>
      <c r="AC26" s="21"/>
    </row>
    <row r="27" spans="1:2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>
      <c r="A28" s="18" t="s">
        <v>28</v>
      </c>
      <c r="B28" s="22">
        <v>509480.52</v>
      </c>
      <c r="C28" s="21"/>
      <c r="D28" s="22">
        <v>6679904.2699999996</v>
      </c>
      <c r="E28" s="21"/>
      <c r="F28" s="22">
        <v>0</v>
      </c>
      <c r="G28"/>
      <c r="H28" s="22">
        <v>3750000</v>
      </c>
      <c r="I28" s="21"/>
      <c r="J28" s="22">
        <v>0.95</v>
      </c>
      <c r="K28" s="21"/>
      <c r="L28" s="22">
        <v>255017.78</v>
      </c>
      <c r="M28" s="21"/>
      <c r="N28" s="22">
        <v>31731.200000000001</v>
      </c>
      <c r="O28" s="21"/>
      <c r="P28" s="22">
        <v>736772.65</v>
      </c>
      <c r="Q28" s="21"/>
      <c r="R28" s="22">
        <v>0</v>
      </c>
      <c r="S28"/>
      <c r="T28" s="22">
        <v>1860000</v>
      </c>
      <c r="U28" s="21"/>
      <c r="V28" s="22">
        <v>2333333.33</v>
      </c>
      <c r="W28" s="21"/>
      <c r="X28" s="22">
        <v>2333333.33</v>
      </c>
      <c r="Y28" s="21"/>
      <c r="Z28" s="22">
        <f>+B28+F28+J28+N28+R28+V28</f>
        <v>2874546</v>
      </c>
      <c r="AA28" s="21"/>
      <c r="AB28" s="22">
        <f>+D28+H28+L28+P28+T28+X28</f>
        <v>15615028.029999999</v>
      </c>
      <c r="AC28" s="21"/>
    </row>
    <row r="29" spans="1:2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>
      <c r="A30" s="18" t="s">
        <v>29</v>
      </c>
      <c r="B30" s="22">
        <v>509480.52</v>
      </c>
      <c r="C30" s="21"/>
      <c r="D30" s="22">
        <v>6679904.2699999996</v>
      </c>
      <c r="E30" s="21"/>
      <c r="F30" s="22">
        <v>0</v>
      </c>
      <c r="G30"/>
      <c r="H30" s="22">
        <v>3750000</v>
      </c>
      <c r="I30" s="21"/>
      <c r="J30" s="22">
        <v>0.95</v>
      </c>
      <c r="K30" s="21"/>
      <c r="L30" s="22">
        <v>255017.78</v>
      </c>
      <c r="M30" s="21"/>
      <c r="N30" s="22">
        <v>31731.200000000001</v>
      </c>
      <c r="O30" s="21"/>
      <c r="P30" s="22">
        <v>736772.65</v>
      </c>
      <c r="Q30" s="21"/>
      <c r="R30" s="22">
        <v>0</v>
      </c>
      <c r="S30"/>
      <c r="T30" s="22">
        <v>1860000</v>
      </c>
      <c r="U30" s="21"/>
      <c r="V30" s="22">
        <v>2333333.33</v>
      </c>
      <c r="W30" s="21"/>
      <c r="X30" s="22">
        <v>2333333.33</v>
      </c>
      <c r="Y30" s="21"/>
      <c r="Z30" s="22">
        <f>+B30+F30+J30+N30+R30+V30</f>
        <v>2874546</v>
      </c>
      <c r="AA30" s="21"/>
      <c r="AB30" s="22">
        <f>+D30+H30+L30+P30+T30+X30</f>
        <v>15615028.029999999</v>
      </c>
      <c r="AC30" s="21"/>
    </row>
    <row r="31" spans="1:2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>
      <c r="A33" s="17" t="s">
        <v>30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>
      <c r="A34" s="18" t="s">
        <v>31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>
      <c r="A35" s="18" t="s">
        <v>32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19" t="s">
        <v>33</v>
      </c>
      <c r="B36" s="20">
        <v>161086.75</v>
      </c>
      <c r="C36" s="21"/>
      <c r="D36" s="20">
        <v>2065347.75</v>
      </c>
      <c r="E36" s="21"/>
      <c r="F36" s="20">
        <v>0</v>
      </c>
      <c r="G36"/>
      <c r="H36" s="20">
        <v>0</v>
      </c>
      <c r="I36"/>
      <c r="J36" s="20">
        <v>0</v>
      </c>
      <c r="K36"/>
      <c r="L36" s="20">
        <v>0</v>
      </c>
      <c r="M36"/>
      <c r="N36" s="20">
        <v>0</v>
      </c>
      <c r="O36"/>
      <c r="P36" s="20">
        <v>0</v>
      </c>
      <c r="Q36"/>
      <c r="R36" s="20">
        <v>0</v>
      </c>
      <c r="S36"/>
      <c r="T36" s="20">
        <v>0</v>
      </c>
      <c r="U36"/>
      <c r="V36" s="20">
        <v>0</v>
      </c>
      <c r="W36"/>
      <c r="X36" s="20">
        <v>0</v>
      </c>
      <c r="Y36"/>
      <c r="Z36" s="21">
        <f t="shared" ref="Z36:Z42" si="0">+B36+F36+J36+N36+R36+V36</f>
        <v>161086.75</v>
      </c>
      <c r="AA36" s="21"/>
      <c r="AB36" s="21">
        <f t="shared" ref="AB36:AB42" si="1">+D36+H36+L36+P36+T36+X36</f>
        <v>2065347.75</v>
      </c>
      <c r="AC36" s="21"/>
    </row>
    <row r="37" spans="1:29">
      <c r="A37" s="19" t="s">
        <v>34</v>
      </c>
      <c r="B37" s="20">
        <v>0</v>
      </c>
      <c r="C37"/>
      <c r="D37" s="20">
        <v>0</v>
      </c>
      <c r="E37"/>
      <c r="F37" s="20">
        <v>0</v>
      </c>
      <c r="G37"/>
      <c r="H37" s="20">
        <v>0</v>
      </c>
      <c r="I37"/>
      <c r="J37" s="20">
        <v>0</v>
      </c>
      <c r="K37"/>
      <c r="L37" s="20">
        <v>0</v>
      </c>
      <c r="M37"/>
      <c r="N37" s="20">
        <v>0</v>
      </c>
      <c r="O37"/>
      <c r="P37" s="20">
        <v>0</v>
      </c>
      <c r="Q37"/>
      <c r="R37" s="20">
        <v>0</v>
      </c>
      <c r="S37"/>
      <c r="T37" s="20">
        <v>0</v>
      </c>
      <c r="U37"/>
      <c r="V37" s="20">
        <v>0</v>
      </c>
      <c r="W37"/>
      <c r="X37" s="20">
        <v>0</v>
      </c>
      <c r="Y37"/>
      <c r="Z37" s="21">
        <f t="shared" si="0"/>
        <v>0</v>
      </c>
      <c r="AA37"/>
      <c r="AB37" s="21">
        <f t="shared" si="1"/>
        <v>0</v>
      </c>
      <c r="AC37"/>
    </row>
    <row r="38" spans="1:29">
      <c r="A38" s="19" t="s">
        <v>35</v>
      </c>
      <c r="B38" s="20">
        <v>337270.83</v>
      </c>
      <c r="C38" s="21"/>
      <c r="D38" s="20">
        <v>1367525.94</v>
      </c>
      <c r="E38" s="21"/>
      <c r="F38" s="20">
        <v>0</v>
      </c>
      <c r="G38"/>
      <c r="H38" s="20">
        <v>0</v>
      </c>
      <c r="I38"/>
      <c r="J38" s="20">
        <v>0</v>
      </c>
      <c r="K38"/>
      <c r="L38" s="20">
        <v>0</v>
      </c>
      <c r="M38"/>
      <c r="N38" s="20">
        <v>10000</v>
      </c>
      <c r="O38" s="21"/>
      <c r="P38" s="20">
        <v>10000</v>
      </c>
      <c r="Q38" s="21"/>
      <c r="R38" s="20">
        <v>0</v>
      </c>
      <c r="S38"/>
      <c r="T38" s="20">
        <v>0</v>
      </c>
      <c r="U38"/>
      <c r="V38" s="20">
        <v>0</v>
      </c>
      <c r="W38"/>
      <c r="X38" s="20">
        <v>0</v>
      </c>
      <c r="Y38"/>
      <c r="Z38" s="21">
        <f t="shared" si="0"/>
        <v>347270.83</v>
      </c>
      <c r="AA38" s="21"/>
      <c r="AB38" s="21">
        <f t="shared" si="1"/>
        <v>1377525.94</v>
      </c>
      <c r="AC38" s="21"/>
    </row>
    <row r="39" spans="1:29">
      <c r="A39" s="19" t="s">
        <v>36</v>
      </c>
      <c r="B39" s="20">
        <v>12239.55</v>
      </c>
      <c r="C39" s="21"/>
      <c r="D39" s="20">
        <v>583779.83999999997</v>
      </c>
      <c r="E39" s="21"/>
      <c r="F39" s="20">
        <v>0</v>
      </c>
      <c r="G39"/>
      <c r="H39" s="20">
        <v>0</v>
      </c>
      <c r="I39"/>
      <c r="J39" s="20">
        <v>0</v>
      </c>
      <c r="K39"/>
      <c r="L39" s="20">
        <v>0</v>
      </c>
      <c r="M39"/>
      <c r="N39" s="20">
        <v>0</v>
      </c>
      <c r="O39"/>
      <c r="P39" s="20">
        <v>0</v>
      </c>
      <c r="Q39"/>
      <c r="R39" s="20">
        <v>0</v>
      </c>
      <c r="S39"/>
      <c r="T39" s="20">
        <v>0</v>
      </c>
      <c r="U39"/>
      <c r="V39" s="20">
        <v>0</v>
      </c>
      <c r="W39"/>
      <c r="X39" s="20">
        <v>0</v>
      </c>
      <c r="Y39"/>
      <c r="Z39" s="21">
        <f t="shared" si="0"/>
        <v>12239.55</v>
      </c>
      <c r="AA39" s="21"/>
      <c r="AB39" s="21">
        <f t="shared" si="1"/>
        <v>583779.83999999997</v>
      </c>
      <c r="AC39" s="21"/>
    </row>
    <row r="40" spans="1:29">
      <c r="A40" s="19" t="s">
        <v>37</v>
      </c>
      <c r="B40" s="20">
        <v>10125.73</v>
      </c>
      <c r="C40" s="21"/>
      <c r="D40" s="20">
        <v>136170.73000000001</v>
      </c>
      <c r="E40" s="21"/>
      <c r="F40" s="20">
        <v>0</v>
      </c>
      <c r="G40"/>
      <c r="H40" s="20">
        <v>0</v>
      </c>
      <c r="I40"/>
      <c r="J40" s="20">
        <v>0</v>
      </c>
      <c r="K40"/>
      <c r="L40" s="20">
        <v>0</v>
      </c>
      <c r="M40"/>
      <c r="N40" s="20">
        <v>32213</v>
      </c>
      <c r="O40" s="21"/>
      <c r="P40" s="20">
        <v>32213</v>
      </c>
      <c r="Q40" s="21"/>
      <c r="R40" s="20">
        <v>0</v>
      </c>
      <c r="S40"/>
      <c r="T40" s="20">
        <v>0</v>
      </c>
      <c r="U40"/>
      <c r="V40" s="20">
        <v>0</v>
      </c>
      <c r="W40"/>
      <c r="X40" s="20">
        <v>0</v>
      </c>
      <c r="Y40"/>
      <c r="Z40" s="21">
        <f t="shared" si="0"/>
        <v>42338.729999999996</v>
      </c>
      <c r="AA40" s="21"/>
      <c r="AB40" s="21">
        <f t="shared" si="1"/>
        <v>168383.73</v>
      </c>
      <c r="AC40" s="21"/>
    </row>
    <row r="41" spans="1:29">
      <c r="A41" s="19" t="s">
        <v>38</v>
      </c>
      <c r="B41" s="20">
        <v>21112.6</v>
      </c>
      <c r="C41" s="21"/>
      <c r="D41" s="20">
        <v>42408.480000000003</v>
      </c>
      <c r="E41" s="21"/>
      <c r="F41" s="20">
        <v>0</v>
      </c>
      <c r="G41"/>
      <c r="H41" s="20">
        <v>0</v>
      </c>
      <c r="I41"/>
      <c r="J41" s="20">
        <v>0</v>
      </c>
      <c r="K41"/>
      <c r="L41" s="20">
        <v>0</v>
      </c>
      <c r="M41"/>
      <c r="N41" s="20">
        <v>30200</v>
      </c>
      <c r="O41" s="21"/>
      <c r="P41" s="20">
        <v>160200</v>
      </c>
      <c r="Q41" s="21"/>
      <c r="R41" s="20">
        <v>0</v>
      </c>
      <c r="S41"/>
      <c r="T41" s="20">
        <v>0</v>
      </c>
      <c r="U41"/>
      <c r="V41" s="20">
        <v>0</v>
      </c>
      <c r="W41"/>
      <c r="X41" s="20">
        <v>0</v>
      </c>
      <c r="Y41"/>
      <c r="Z41" s="21">
        <f t="shared" si="0"/>
        <v>51312.6</v>
      </c>
      <c r="AA41" s="21"/>
      <c r="AB41" s="21">
        <f t="shared" si="1"/>
        <v>202608.48</v>
      </c>
      <c r="AC41" s="21"/>
    </row>
    <row r="42" spans="1:29">
      <c r="A42" s="18" t="s">
        <v>39</v>
      </c>
      <c r="B42" s="22">
        <v>541835.46</v>
      </c>
      <c r="C42" s="21"/>
      <c r="D42" s="22">
        <v>4195232.74</v>
      </c>
      <c r="E42" s="21"/>
      <c r="F42" s="22">
        <v>0</v>
      </c>
      <c r="G42"/>
      <c r="H42" s="22">
        <v>0</v>
      </c>
      <c r="I42"/>
      <c r="J42" s="22">
        <v>0</v>
      </c>
      <c r="K42"/>
      <c r="L42" s="22">
        <v>0</v>
      </c>
      <c r="M42"/>
      <c r="N42" s="22">
        <v>72413</v>
      </c>
      <c r="O42" s="21"/>
      <c r="P42" s="22">
        <v>202413</v>
      </c>
      <c r="Q42" s="21"/>
      <c r="R42" s="22">
        <v>0</v>
      </c>
      <c r="S42"/>
      <c r="T42" s="22">
        <v>0</v>
      </c>
      <c r="U42"/>
      <c r="V42" s="22">
        <v>0</v>
      </c>
      <c r="W42"/>
      <c r="X42" s="22">
        <v>0</v>
      </c>
      <c r="Y42"/>
      <c r="Z42" s="22">
        <f t="shared" si="0"/>
        <v>614248.46</v>
      </c>
      <c r="AA42" s="21"/>
      <c r="AB42" s="22">
        <f t="shared" si="1"/>
        <v>4397645.74</v>
      </c>
      <c r="AC42" s="21"/>
    </row>
    <row r="43" spans="1:29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18" t="s">
        <v>40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19" t="s">
        <v>41</v>
      </c>
      <c r="B45" s="20">
        <v>16899.830000000002</v>
      </c>
      <c r="C45" s="21"/>
      <c r="D45" s="20">
        <v>99142.68</v>
      </c>
      <c r="E45" s="21"/>
      <c r="F45" s="20">
        <v>0</v>
      </c>
      <c r="G45"/>
      <c r="H45" s="20">
        <v>433881.22</v>
      </c>
      <c r="I45" s="21"/>
      <c r="J45" s="20">
        <v>0</v>
      </c>
      <c r="K45"/>
      <c r="L45" s="20">
        <v>36292.230000000003</v>
      </c>
      <c r="M45" s="21"/>
      <c r="N45" s="20">
        <v>5227.01</v>
      </c>
      <c r="O45" s="21"/>
      <c r="P45" s="20">
        <v>7779.01</v>
      </c>
      <c r="Q45" s="21"/>
      <c r="R45" s="20">
        <v>0</v>
      </c>
      <c r="S45"/>
      <c r="T45" s="20">
        <v>0</v>
      </c>
      <c r="U45"/>
      <c r="V45" s="20">
        <v>0</v>
      </c>
      <c r="W45"/>
      <c r="X45" s="20">
        <v>0</v>
      </c>
      <c r="Y45"/>
      <c r="Z45" s="21">
        <f t="shared" ref="Z45:Z50" si="2">+B45+F45+J45+N45+R45+V45</f>
        <v>22126.840000000004</v>
      </c>
      <c r="AA45" s="21"/>
      <c r="AB45" s="21">
        <f t="shared" ref="AB45:AB50" si="3">+D45+H45+L45+P45+T45+X45</f>
        <v>577095.1399999999</v>
      </c>
      <c r="AC45" s="21"/>
    </row>
    <row r="46" spans="1:29">
      <c r="A46" s="19" t="s">
        <v>42</v>
      </c>
      <c r="B46" s="20">
        <v>12243.58</v>
      </c>
      <c r="C46" s="21"/>
      <c r="D46" s="20">
        <v>70143.520000000004</v>
      </c>
      <c r="E46" s="21"/>
      <c r="F46" s="20">
        <v>0</v>
      </c>
      <c r="G46"/>
      <c r="H46" s="20">
        <v>82935.81</v>
      </c>
      <c r="I46" s="21"/>
      <c r="J46" s="20">
        <v>0</v>
      </c>
      <c r="K46"/>
      <c r="L46" s="20">
        <v>3880.2</v>
      </c>
      <c r="M46" s="21"/>
      <c r="N46" s="20">
        <v>2320</v>
      </c>
      <c r="O46" s="21"/>
      <c r="P46" s="20">
        <v>2320</v>
      </c>
      <c r="Q46" s="21"/>
      <c r="R46" s="20">
        <v>0</v>
      </c>
      <c r="S46"/>
      <c r="T46" s="20">
        <v>0</v>
      </c>
      <c r="U46"/>
      <c r="V46" s="20">
        <v>0</v>
      </c>
      <c r="W46"/>
      <c r="X46" s="20">
        <v>0</v>
      </c>
      <c r="Y46"/>
      <c r="Z46" s="21">
        <f t="shared" si="2"/>
        <v>14563.58</v>
      </c>
      <c r="AA46" s="21"/>
      <c r="AB46" s="21">
        <f t="shared" si="3"/>
        <v>159279.53000000003</v>
      </c>
      <c r="AC46" s="21"/>
    </row>
    <row r="47" spans="1:29">
      <c r="A47" s="19" t="s">
        <v>43</v>
      </c>
      <c r="B47" s="20">
        <v>16398.04</v>
      </c>
      <c r="C47" s="21"/>
      <c r="D47" s="20">
        <v>145581.69</v>
      </c>
      <c r="E47" s="21"/>
      <c r="F47" s="20">
        <v>0</v>
      </c>
      <c r="G47"/>
      <c r="H47" s="20">
        <v>0</v>
      </c>
      <c r="I47"/>
      <c r="J47" s="20">
        <v>10000.02</v>
      </c>
      <c r="K47" s="21"/>
      <c r="L47" s="20">
        <v>28999.97</v>
      </c>
      <c r="M47" s="21"/>
      <c r="N47" s="20">
        <v>0</v>
      </c>
      <c r="O47"/>
      <c r="P47" s="20">
        <v>34416.17</v>
      </c>
      <c r="Q47" s="21"/>
      <c r="R47" s="20">
        <v>0</v>
      </c>
      <c r="S47"/>
      <c r="T47" s="20">
        <v>0</v>
      </c>
      <c r="U47"/>
      <c r="V47" s="20">
        <v>0</v>
      </c>
      <c r="W47"/>
      <c r="X47" s="20">
        <v>0</v>
      </c>
      <c r="Y47"/>
      <c r="Z47" s="21">
        <f t="shared" si="2"/>
        <v>26398.06</v>
      </c>
      <c r="AA47" s="21"/>
      <c r="AB47" s="21">
        <f t="shared" si="3"/>
        <v>208997.83000000002</v>
      </c>
      <c r="AC47" s="21"/>
    </row>
    <row r="48" spans="1:29">
      <c r="A48" s="19" t="s">
        <v>44</v>
      </c>
      <c r="B48" s="20">
        <v>3398.8</v>
      </c>
      <c r="C48" s="21"/>
      <c r="D48" s="20">
        <v>13199.98</v>
      </c>
      <c r="E48" s="21"/>
      <c r="F48" s="20">
        <v>0</v>
      </c>
      <c r="G48"/>
      <c r="H48" s="20">
        <v>0</v>
      </c>
      <c r="I48"/>
      <c r="J48" s="20">
        <v>0</v>
      </c>
      <c r="K48"/>
      <c r="L48" s="20">
        <v>0</v>
      </c>
      <c r="M48"/>
      <c r="N48" s="20">
        <v>6517.83</v>
      </c>
      <c r="O48" s="21"/>
      <c r="P48" s="20">
        <v>6517.83</v>
      </c>
      <c r="Q48" s="21"/>
      <c r="R48" s="20">
        <v>0</v>
      </c>
      <c r="S48"/>
      <c r="T48" s="20">
        <v>0</v>
      </c>
      <c r="U48"/>
      <c r="V48" s="20">
        <v>0</v>
      </c>
      <c r="W48"/>
      <c r="X48" s="20">
        <v>0</v>
      </c>
      <c r="Y48"/>
      <c r="Z48" s="21">
        <f t="shared" si="2"/>
        <v>9916.630000000001</v>
      </c>
      <c r="AA48" s="21"/>
      <c r="AB48" s="21">
        <f t="shared" si="3"/>
        <v>19717.809999999998</v>
      </c>
      <c r="AC48" s="21"/>
    </row>
    <row r="49" spans="1:29">
      <c r="A49" s="19" t="s">
        <v>45</v>
      </c>
      <c r="B49" s="20">
        <v>0</v>
      </c>
      <c r="C49"/>
      <c r="D49" s="20">
        <v>0</v>
      </c>
      <c r="E49"/>
      <c r="F49" s="20">
        <v>0</v>
      </c>
      <c r="G49"/>
      <c r="H49" s="20">
        <v>0</v>
      </c>
      <c r="I49"/>
      <c r="J49" s="20">
        <v>0</v>
      </c>
      <c r="K49"/>
      <c r="L49" s="20">
        <v>0</v>
      </c>
      <c r="M49"/>
      <c r="N49" s="20">
        <v>0</v>
      </c>
      <c r="O49"/>
      <c r="P49" s="20">
        <v>23200</v>
      </c>
      <c r="Q49" s="21"/>
      <c r="R49" s="20">
        <v>0</v>
      </c>
      <c r="S49"/>
      <c r="T49" s="20">
        <v>0</v>
      </c>
      <c r="U49"/>
      <c r="V49" s="20">
        <v>0</v>
      </c>
      <c r="W49"/>
      <c r="X49" s="20">
        <v>0</v>
      </c>
      <c r="Y49"/>
      <c r="Z49" s="21">
        <f t="shared" si="2"/>
        <v>0</v>
      </c>
      <c r="AA49"/>
      <c r="AB49" s="21">
        <f t="shared" si="3"/>
        <v>23200</v>
      </c>
      <c r="AC49" s="21"/>
    </row>
    <row r="50" spans="1:29">
      <c r="A50" s="18" t="s">
        <v>46</v>
      </c>
      <c r="B50" s="22">
        <v>48940.25</v>
      </c>
      <c r="C50" s="21"/>
      <c r="D50" s="22">
        <v>328067.87</v>
      </c>
      <c r="E50" s="21"/>
      <c r="F50" s="22">
        <v>0</v>
      </c>
      <c r="G50"/>
      <c r="H50" s="22">
        <v>516817.03</v>
      </c>
      <c r="I50" s="21"/>
      <c r="J50" s="22">
        <v>10000.02</v>
      </c>
      <c r="K50" s="21"/>
      <c r="L50" s="22">
        <v>69172.399999999994</v>
      </c>
      <c r="M50" s="21"/>
      <c r="N50" s="22">
        <v>14064.84</v>
      </c>
      <c r="O50" s="21"/>
      <c r="P50" s="22">
        <v>74233.009999999995</v>
      </c>
      <c r="Q50" s="21"/>
      <c r="R50" s="22">
        <v>0</v>
      </c>
      <c r="S50"/>
      <c r="T50" s="22">
        <v>0</v>
      </c>
      <c r="U50"/>
      <c r="V50" s="22">
        <v>0</v>
      </c>
      <c r="W50"/>
      <c r="X50" s="22">
        <v>0</v>
      </c>
      <c r="Y50"/>
      <c r="Z50" s="22">
        <f t="shared" si="2"/>
        <v>73005.11</v>
      </c>
      <c r="AA50" s="21"/>
      <c r="AB50" s="22">
        <f t="shared" si="3"/>
        <v>988290.31</v>
      </c>
      <c r="AC50" s="21"/>
    </row>
    <row r="51" spans="1:29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18" t="s">
        <v>47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 s="19" t="s">
        <v>48</v>
      </c>
      <c r="B53" s="20">
        <v>13029.19</v>
      </c>
      <c r="C53" s="21"/>
      <c r="D53" s="20">
        <v>140508.13</v>
      </c>
      <c r="E53" s="21"/>
      <c r="F53" s="20">
        <v>0</v>
      </c>
      <c r="G53"/>
      <c r="H53" s="20">
        <v>0</v>
      </c>
      <c r="I53"/>
      <c r="J53" s="20">
        <v>0</v>
      </c>
      <c r="K53"/>
      <c r="L53" s="20">
        <v>500</v>
      </c>
      <c r="M53" s="21"/>
      <c r="N53" s="20">
        <v>0</v>
      </c>
      <c r="O53"/>
      <c r="P53" s="20">
        <v>0</v>
      </c>
      <c r="Q53"/>
      <c r="R53" s="20">
        <v>0</v>
      </c>
      <c r="S53"/>
      <c r="T53" s="20">
        <v>0</v>
      </c>
      <c r="U53"/>
      <c r="V53" s="20">
        <v>0</v>
      </c>
      <c r="W53"/>
      <c r="X53" s="20">
        <v>0</v>
      </c>
      <c r="Y53"/>
      <c r="Z53" s="21">
        <f t="shared" ref="Z53:Z62" si="4">+B53+F53+J53+N53+R53+V53</f>
        <v>13029.19</v>
      </c>
      <c r="AA53" s="21"/>
      <c r="AB53" s="21">
        <f t="shared" ref="AB53:AB62" si="5">+D53+H53+L53+P53+T53+X53</f>
        <v>141008.13</v>
      </c>
      <c r="AC53" s="21"/>
    </row>
    <row r="54" spans="1:29">
      <c r="A54" s="19" t="s">
        <v>49</v>
      </c>
      <c r="B54" s="20">
        <v>3661.08</v>
      </c>
      <c r="C54" s="21"/>
      <c r="D54" s="20">
        <v>19204.21</v>
      </c>
      <c r="E54" s="21"/>
      <c r="F54" s="20">
        <v>0</v>
      </c>
      <c r="G54"/>
      <c r="H54" s="20">
        <v>0</v>
      </c>
      <c r="I54"/>
      <c r="J54" s="20">
        <v>0</v>
      </c>
      <c r="K54"/>
      <c r="L54" s="20">
        <v>0</v>
      </c>
      <c r="M54"/>
      <c r="N54" s="20">
        <v>8000</v>
      </c>
      <c r="O54" s="21"/>
      <c r="P54" s="20">
        <v>10240</v>
      </c>
      <c r="Q54" s="21"/>
      <c r="R54" s="20">
        <v>0</v>
      </c>
      <c r="S54"/>
      <c r="T54" s="20">
        <v>0</v>
      </c>
      <c r="U54"/>
      <c r="V54" s="20">
        <v>0</v>
      </c>
      <c r="W54"/>
      <c r="X54" s="20">
        <v>0</v>
      </c>
      <c r="Y54"/>
      <c r="Z54" s="21">
        <f t="shared" si="4"/>
        <v>11661.08</v>
      </c>
      <c r="AA54" s="21"/>
      <c r="AB54" s="21">
        <f t="shared" si="5"/>
        <v>29444.21</v>
      </c>
      <c r="AC54" s="21"/>
    </row>
    <row r="55" spans="1:29">
      <c r="A55" s="19" t="s">
        <v>50</v>
      </c>
      <c r="B55" s="20">
        <v>0</v>
      </c>
      <c r="C55"/>
      <c r="D55" s="20">
        <v>152215.65</v>
      </c>
      <c r="E55" s="21"/>
      <c r="F55" s="20">
        <v>0</v>
      </c>
      <c r="G55"/>
      <c r="H55" s="20">
        <v>10000</v>
      </c>
      <c r="I55" s="21"/>
      <c r="J55" s="20">
        <v>0</v>
      </c>
      <c r="K55"/>
      <c r="L55" s="20">
        <v>0</v>
      </c>
      <c r="M55"/>
      <c r="N55" s="20">
        <v>0</v>
      </c>
      <c r="O55"/>
      <c r="P55" s="20">
        <v>23200</v>
      </c>
      <c r="Q55" s="21"/>
      <c r="R55" s="20">
        <v>0</v>
      </c>
      <c r="S55"/>
      <c r="T55" s="20">
        <v>0</v>
      </c>
      <c r="U55"/>
      <c r="V55" s="20">
        <v>0</v>
      </c>
      <c r="W55"/>
      <c r="X55" s="20">
        <v>0</v>
      </c>
      <c r="Y55"/>
      <c r="Z55" s="21">
        <f t="shared" si="4"/>
        <v>0</v>
      </c>
      <c r="AA55"/>
      <c r="AB55" s="21">
        <f t="shared" si="5"/>
        <v>185415.65</v>
      </c>
      <c r="AC55" s="21"/>
    </row>
    <row r="56" spans="1:29">
      <c r="A56" s="19" t="s">
        <v>51</v>
      </c>
      <c r="B56" s="20">
        <v>59826.15</v>
      </c>
      <c r="C56" s="21"/>
      <c r="D56" s="20">
        <v>140170.94</v>
      </c>
      <c r="E56" s="21"/>
      <c r="F56" s="20">
        <v>0</v>
      </c>
      <c r="G56"/>
      <c r="H56" s="20">
        <v>10.45</v>
      </c>
      <c r="I56" s="21"/>
      <c r="J56" s="20">
        <v>0</v>
      </c>
      <c r="K56"/>
      <c r="L56" s="20">
        <v>0</v>
      </c>
      <c r="M56"/>
      <c r="N56" s="20">
        <v>0</v>
      </c>
      <c r="O56"/>
      <c r="P56" s="20">
        <v>0</v>
      </c>
      <c r="Q56"/>
      <c r="R56" s="20">
        <v>0</v>
      </c>
      <c r="S56"/>
      <c r="T56" s="20">
        <v>0</v>
      </c>
      <c r="U56"/>
      <c r="V56" s="20">
        <v>0</v>
      </c>
      <c r="W56"/>
      <c r="X56" s="20">
        <v>0</v>
      </c>
      <c r="Y56"/>
      <c r="Z56" s="21">
        <f t="shared" si="4"/>
        <v>59826.15</v>
      </c>
      <c r="AA56" s="21"/>
      <c r="AB56" s="21">
        <f t="shared" si="5"/>
        <v>140181.39000000001</v>
      </c>
      <c r="AC56" s="21"/>
    </row>
    <row r="57" spans="1:29">
      <c r="A57" s="19" t="s">
        <v>52</v>
      </c>
      <c r="B57" s="20">
        <v>215.2</v>
      </c>
      <c r="C57" s="21"/>
      <c r="D57" s="20">
        <v>75751.22</v>
      </c>
      <c r="E57" s="21"/>
      <c r="F57" s="20">
        <v>0</v>
      </c>
      <c r="G57"/>
      <c r="H57" s="20">
        <v>366608.48</v>
      </c>
      <c r="I57" s="21"/>
      <c r="J57" s="20">
        <v>0</v>
      </c>
      <c r="K57"/>
      <c r="L57" s="20">
        <v>0</v>
      </c>
      <c r="M57"/>
      <c r="N57" s="20">
        <v>0</v>
      </c>
      <c r="O57"/>
      <c r="P57" s="20">
        <v>0</v>
      </c>
      <c r="Q57"/>
      <c r="R57" s="20">
        <v>0</v>
      </c>
      <c r="S57"/>
      <c r="T57" s="20">
        <v>0</v>
      </c>
      <c r="U57"/>
      <c r="V57" s="20">
        <v>0</v>
      </c>
      <c r="W57"/>
      <c r="X57" s="20">
        <v>0</v>
      </c>
      <c r="Y57"/>
      <c r="Z57" s="21">
        <f t="shared" si="4"/>
        <v>215.2</v>
      </c>
      <c r="AA57" s="21"/>
      <c r="AB57" s="21">
        <f t="shared" si="5"/>
        <v>442359.69999999995</v>
      </c>
      <c r="AC57" s="21"/>
    </row>
    <row r="58" spans="1:29">
      <c r="A58" s="19" t="s">
        <v>53</v>
      </c>
      <c r="B58" s="20">
        <v>0</v>
      </c>
      <c r="C58"/>
      <c r="D58" s="20">
        <v>406</v>
      </c>
      <c r="E58" s="21"/>
      <c r="F58" s="20">
        <v>0</v>
      </c>
      <c r="G58"/>
      <c r="H58" s="20">
        <v>35707.699999999997</v>
      </c>
      <c r="I58" s="21"/>
      <c r="J58" s="20">
        <v>0</v>
      </c>
      <c r="K58"/>
      <c r="L58" s="20">
        <v>0</v>
      </c>
      <c r="M58"/>
      <c r="N58" s="20">
        <v>0</v>
      </c>
      <c r="O58"/>
      <c r="P58" s="20">
        <v>0</v>
      </c>
      <c r="Q58"/>
      <c r="R58" s="20">
        <v>0</v>
      </c>
      <c r="S58"/>
      <c r="T58" s="20">
        <v>0</v>
      </c>
      <c r="U58"/>
      <c r="V58" s="20">
        <v>0</v>
      </c>
      <c r="W58"/>
      <c r="X58" s="20">
        <v>0</v>
      </c>
      <c r="Y58"/>
      <c r="Z58" s="21">
        <f t="shared" si="4"/>
        <v>0</v>
      </c>
      <c r="AA58"/>
      <c r="AB58" s="21">
        <f t="shared" si="5"/>
        <v>36113.699999999997</v>
      </c>
      <c r="AC58" s="21"/>
    </row>
    <row r="59" spans="1:29">
      <c r="A59" s="19" t="s">
        <v>54</v>
      </c>
      <c r="B59" s="20">
        <v>39067.47</v>
      </c>
      <c r="C59" s="21"/>
      <c r="D59" s="20">
        <v>249122.48</v>
      </c>
      <c r="E59" s="21"/>
      <c r="F59" s="20">
        <v>0</v>
      </c>
      <c r="G59"/>
      <c r="H59" s="20">
        <v>0</v>
      </c>
      <c r="I59"/>
      <c r="J59" s="20">
        <v>0</v>
      </c>
      <c r="K59"/>
      <c r="L59" s="20">
        <v>82279.27</v>
      </c>
      <c r="M59" s="21"/>
      <c r="N59" s="20">
        <v>0</v>
      </c>
      <c r="O59"/>
      <c r="P59" s="20">
        <v>109366.97</v>
      </c>
      <c r="Q59" s="21"/>
      <c r="R59" s="20">
        <v>0</v>
      </c>
      <c r="S59"/>
      <c r="T59" s="20">
        <v>0</v>
      </c>
      <c r="U59"/>
      <c r="V59" s="20">
        <v>0</v>
      </c>
      <c r="W59"/>
      <c r="X59" s="20">
        <v>0</v>
      </c>
      <c r="Y59"/>
      <c r="Z59" s="21">
        <f t="shared" si="4"/>
        <v>39067.47</v>
      </c>
      <c r="AA59" s="21"/>
      <c r="AB59" s="21">
        <f t="shared" si="5"/>
        <v>440768.72</v>
      </c>
      <c r="AC59" s="21"/>
    </row>
    <row r="60" spans="1:29">
      <c r="A60" s="19" t="s">
        <v>55</v>
      </c>
      <c r="B60" s="20">
        <v>29462.77</v>
      </c>
      <c r="C60" s="21"/>
      <c r="D60" s="20">
        <v>144410.37</v>
      </c>
      <c r="E60" s="21"/>
      <c r="F60" s="20">
        <v>0</v>
      </c>
      <c r="G60"/>
      <c r="H60" s="20">
        <v>993821.79</v>
      </c>
      <c r="I60" s="21"/>
      <c r="J60" s="20">
        <v>0</v>
      </c>
      <c r="K60"/>
      <c r="L60" s="20">
        <v>0</v>
      </c>
      <c r="M60"/>
      <c r="N60" s="20">
        <v>0</v>
      </c>
      <c r="O60"/>
      <c r="P60" s="20">
        <v>0</v>
      </c>
      <c r="Q60"/>
      <c r="R60" s="20">
        <v>0</v>
      </c>
      <c r="S60"/>
      <c r="T60" s="20">
        <v>0</v>
      </c>
      <c r="U60"/>
      <c r="V60" s="20">
        <v>0</v>
      </c>
      <c r="W60"/>
      <c r="X60" s="20">
        <v>0</v>
      </c>
      <c r="Y60"/>
      <c r="Z60" s="21">
        <f t="shared" si="4"/>
        <v>29462.77</v>
      </c>
      <c r="AA60" s="21"/>
      <c r="AB60" s="21">
        <f t="shared" si="5"/>
        <v>1138232.1600000001</v>
      </c>
      <c r="AC60" s="21"/>
    </row>
    <row r="61" spans="1:29">
      <c r="A61" s="19" t="s">
        <v>56</v>
      </c>
      <c r="B61" s="20">
        <v>0</v>
      </c>
      <c r="C61"/>
      <c r="D61" s="20">
        <v>28552.75</v>
      </c>
      <c r="E61" s="21"/>
      <c r="F61" s="20">
        <v>196338.14</v>
      </c>
      <c r="G61"/>
      <c r="H61" s="20">
        <v>196338.27</v>
      </c>
      <c r="I61" s="21"/>
      <c r="J61" s="20">
        <v>0</v>
      </c>
      <c r="K61"/>
      <c r="L61" s="20">
        <v>0</v>
      </c>
      <c r="M61"/>
      <c r="N61" s="20">
        <v>0.02</v>
      </c>
      <c r="O61" s="21"/>
      <c r="P61" s="20">
        <v>0</v>
      </c>
      <c r="Q61"/>
      <c r="R61" s="20">
        <v>0</v>
      </c>
      <c r="S61"/>
      <c r="T61" s="20">
        <v>0</v>
      </c>
      <c r="U61"/>
      <c r="V61" s="20">
        <v>0</v>
      </c>
      <c r="W61"/>
      <c r="X61" s="20">
        <v>0</v>
      </c>
      <c r="Y61"/>
      <c r="Z61" s="21">
        <f t="shared" si="4"/>
        <v>196338.16</v>
      </c>
      <c r="AA61" s="21"/>
      <c r="AB61" s="21">
        <f t="shared" si="5"/>
        <v>224891.02</v>
      </c>
      <c r="AC61" s="21"/>
    </row>
    <row r="62" spans="1:29">
      <c r="A62" s="18" t="s">
        <v>57</v>
      </c>
      <c r="B62" s="22">
        <v>145261.85999999999</v>
      </c>
      <c r="C62" s="21"/>
      <c r="D62" s="22">
        <v>950341.75</v>
      </c>
      <c r="E62" s="21"/>
      <c r="F62" s="22">
        <v>196338.14</v>
      </c>
      <c r="G62"/>
      <c r="H62" s="22">
        <v>1602486.69</v>
      </c>
      <c r="I62" s="21"/>
      <c r="J62" s="22">
        <v>0</v>
      </c>
      <c r="K62"/>
      <c r="L62" s="22">
        <v>82779.27</v>
      </c>
      <c r="M62" s="21"/>
      <c r="N62" s="22">
        <v>8000.02</v>
      </c>
      <c r="O62" s="21"/>
      <c r="P62" s="22">
        <v>142806.97</v>
      </c>
      <c r="Q62" s="21"/>
      <c r="R62" s="22">
        <v>0</v>
      </c>
      <c r="S62"/>
      <c r="T62" s="22">
        <v>0</v>
      </c>
      <c r="U62"/>
      <c r="V62" s="22">
        <v>0</v>
      </c>
      <c r="W62"/>
      <c r="X62" s="22">
        <v>0</v>
      </c>
      <c r="Y62"/>
      <c r="Z62" s="22">
        <f t="shared" si="4"/>
        <v>349600.02</v>
      </c>
      <c r="AA62" s="21"/>
      <c r="AB62" s="22">
        <f t="shared" si="5"/>
        <v>2778414.68</v>
      </c>
      <c r="AC62" s="21"/>
    </row>
    <row r="63" spans="1:29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>
      <c r="A64" s="18" t="s">
        <v>58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>
      <c r="A65" s="19" t="s">
        <v>59</v>
      </c>
      <c r="B65" s="20">
        <v>0</v>
      </c>
      <c r="C65"/>
      <c r="D65" s="20">
        <v>0</v>
      </c>
      <c r="E65"/>
      <c r="F65" s="20">
        <v>0</v>
      </c>
      <c r="G65"/>
      <c r="H65" s="20">
        <v>0</v>
      </c>
      <c r="I65"/>
      <c r="J65" s="20">
        <v>0</v>
      </c>
      <c r="K65"/>
      <c r="L65" s="20">
        <v>0</v>
      </c>
      <c r="M65"/>
      <c r="N65" s="20">
        <v>0</v>
      </c>
      <c r="O65"/>
      <c r="P65" s="20">
        <v>0</v>
      </c>
      <c r="Q65"/>
      <c r="R65" s="20">
        <v>0</v>
      </c>
      <c r="S65"/>
      <c r="T65" s="20">
        <v>0</v>
      </c>
      <c r="U65"/>
      <c r="V65" s="20">
        <v>0</v>
      </c>
      <c r="W65"/>
      <c r="X65" s="20">
        <v>0</v>
      </c>
      <c r="Y65"/>
      <c r="Z65" s="21">
        <f>+B65+F65+J65+N65+R65+V65</f>
        <v>0</v>
      </c>
      <c r="AA65"/>
      <c r="AB65" s="21">
        <f>+D65+H65+L65+P65+T65+X65</f>
        <v>0</v>
      </c>
      <c r="AC65"/>
    </row>
    <row r="66" spans="1:29">
      <c r="A66" s="19" t="s">
        <v>60</v>
      </c>
      <c r="B66" s="20">
        <v>0</v>
      </c>
      <c r="C66"/>
      <c r="D66" s="20">
        <v>1000000</v>
      </c>
      <c r="E66" s="21"/>
      <c r="F66" s="20">
        <v>0</v>
      </c>
      <c r="G66"/>
      <c r="H66" s="20">
        <v>0</v>
      </c>
      <c r="I66"/>
      <c r="J66" s="20">
        <v>0</v>
      </c>
      <c r="K66"/>
      <c r="L66" s="20">
        <v>0</v>
      </c>
      <c r="M66"/>
      <c r="N66" s="20">
        <v>0</v>
      </c>
      <c r="O66"/>
      <c r="P66" s="20">
        <v>0</v>
      </c>
      <c r="Q66"/>
      <c r="R66" s="20">
        <v>0</v>
      </c>
      <c r="S66"/>
      <c r="T66" s="20">
        <v>0</v>
      </c>
      <c r="U66"/>
      <c r="V66" s="20">
        <v>436600</v>
      </c>
      <c r="W66" s="21"/>
      <c r="X66" s="20">
        <v>436600</v>
      </c>
      <c r="Y66" s="21"/>
      <c r="Z66" s="21">
        <f>+B66+F66+J66+N66+R66+V66</f>
        <v>436600</v>
      </c>
      <c r="AA66" s="21"/>
      <c r="AB66" s="21">
        <f>+D66+H66+L66+P66+T66+X66</f>
        <v>1436600</v>
      </c>
      <c r="AC66" s="21"/>
    </row>
    <row r="67" spans="1:29">
      <c r="A67" s="19" t="s">
        <v>61</v>
      </c>
      <c r="B67" s="20">
        <v>0</v>
      </c>
      <c r="C67"/>
      <c r="D67" s="20">
        <v>55334.76</v>
      </c>
      <c r="E67" s="21"/>
      <c r="F67" s="20">
        <v>0</v>
      </c>
      <c r="G67"/>
      <c r="H67" s="20">
        <v>364564.09</v>
      </c>
      <c r="I67" s="21"/>
      <c r="J67" s="20">
        <v>0</v>
      </c>
      <c r="K67"/>
      <c r="L67" s="20">
        <v>0</v>
      </c>
      <c r="M67"/>
      <c r="N67" s="20">
        <v>0</v>
      </c>
      <c r="O67"/>
      <c r="P67" s="20">
        <v>0</v>
      </c>
      <c r="Q67"/>
      <c r="R67" s="20">
        <v>155000</v>
      </c>
      <c r="S67"/>
      <c r="T67" s="20">
        <v>310000</v>
      </c>
      <c r="U67" s="21"/>
      <c r="V67" s="20">
        <v>0</v>
      </c>
      <c r="W67"/>
      <c r="X67" s="20">
        <v>0</v>
      </c>
      <c r="Y67"/>
      <c r="Z67" s="21">
        <f>+B67+F67+J67+N67+R67+V67</f>
        <v>155000</v>
      </c>
      <c r="AA67" s="21"/>
      <c r="AB67" s="21">
        <f>+D67+H67+L67+P67+T67+X67</f>
        <v>729898.85000000009</v>
      </c>
      <c r="AC67" s="21"/>
    </row>
    <row r="68" spans="1:29">
      <c r="A68" s="19" t="s">
        <v>62</v>
      </c>
      <c r="B68" s="20">
        <v>0</v>
      </c>
      <c r="C68"/>
      <c r="D68" s="20">
        <v>0</v>
      </c>
      <c r="E68"/>
      <c r="F68" s="20">
        <v>0</v>
      </c>
      <c r="G68"/>
      <c r="H68" s="20">
        <v>39014.78</v>
      </c>
      <c r="I68" s="21"/>
      <c r="J68" s="20">
        <v>0</v>
      </c>
      <c r="K68"/>
      <c r="L68" s="20">
        <v>0</v>
      </c>
      <c r="M68"/>
      <c r="N68" s="20">
        <v>0</v>
      </c>
      <c r="O68"/>
      <c r="P68" s="20">
        <v>0</v>
      </c>
      <c r="Q68"/>
      <c r="R68" s="20">
        <v>0</v>
      </c>
      <c r="S68"/>
      <c r="T68" s="20">
        <v>0</v>
      </c>
      <c r="U68"/>
      <c r="V68" s="20">
        <v>0</v>
      </c>
      <c r="W68"/>
      <c r="X68" s="20">
        <v>0</v>
      </c>
      <c r="Y68"/>
      <c r="Z68" s="21">
        <f>+B68+F68+J68+N68+R68+V68</f>
        <v>0</v>
      </c>
      <c r="AA68"/>
      <c r="AB68" s="21">
        <f>+D68+H68+L68+P68+T68+X68</f>
        <v>39014.78</v>
      </c>
      <c r="AC68" s="21"/>
    </row>
    <row r="69" spans="1:29">
      <c r="A69" s="18" t="s">
        <v>63</v>
      </c>
      <c r="B69" s="22">
        <v>0</v>
      </c>
      <c r="C69"/>
      <c r="D69" s="22">
        <v>1055334.76</v>
      </c>
      <c r="E69" s="21"/>
      <c r="F69" s="22">
        <v>0</v>
      </c>
      <c r="G69"/>
      <c r="H69" s="22">
        <v>403578.87</v>
      </c>
      <c r="I69" s="21"/>
      <c r="J69" s="22">
        <v>0</v>
      </c>
      <c r="K69"/>
      <c r="L69" s="22">
        <v>0</v>
      </c>
      <c r="M69"/>
      <c r="N69" s="22">
        <v>0</v>
      </c>
      <c r="O69"/>
      <c r="P69" s="22">
        <v>0</v>
      </c>
      <c r="Q69"/>
      <c r="R69" s="22">
        <v>155000</v>
      </c>
      <c r="S69"/>
      <c r="T69" s="22">
        <v>310000</v>
      </c>
      <c r="U69" s="21"/>
      <c r="V69" s="22">
        <v>436600</v>
      </c>
      <c r="W69" s="21"/>
      <c r="X69" s="22">
        <v>436600</v>
      </c>
      <c r="Y69" s="21"/>
      <c r="Z69" s="22">
        <f>+B69+F69+J69+N69+R69+V69</f>
        <v>591600</v>
      </c>
      <c r="AA69" s="21"/>
      <c r="AB69" s="22">
        <f>+D69+H69+L69+P69+T69+X69</f>
        <v>2205513.63</v>
      </c>
      <c r="AC69" s="21"/>
    </row>
    <row r="70" spans="1:29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>
      <c r="A71" s="18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19" t="s">
        <v>65</v>
      </c>
      <c r="B72" s="23">
        <v>-2924.91</v>
      </c>
      <c r="C72" s="21"/>
      <c r="D72" s="20">
        <v>0</v>
      </c>
      <c r="E72"/>
      <c r="F72" s="20">
        <v>0</v>
      </c>
      <c r="G72"/>
      <c r="H72" s="20">
        <v>0</v>
      </c>
      <c r="I72"/>
      <c r="J72" s="20">
        <v>0</v>
      </c>
      <c r="K72"/>
      <c r="L72" s="20">
        <v>0</v>
      </c>
      <c r="M72"/>
      <c r="N72" s="20">
        <v>0</v>
      </c>
      <c r="O72"/>
      <c r="P72" s="20">
        <v>0</v>
      </c>
      <c r="Q72"/>
      <c r="R72" s="20">
        <v>0</v>
      </c>
      <c r="S72"/>
      <c r="T72" s="20">
        <v>0</v>
      </c>
      <c r="U72"/>
      <c r="V72" s="20">
        <v>0</v>
      </c>
      <c r="W72"/>
      <c r="X72" s="20">
        <v>0</v>
      </c>
      <c r="Y72"/>
      <c r="Z72" s="21">
        <f t="shared" ref="Z72:Z77" si="6">+B72+F72+J72+N72+R72+V72</f>
        <v>-2924.91</v>
      </c>
      <c r="AA72" s="21"/>
      <c r="AB72" s="21">
        <f t="shared" ref="AB72:AB77" si="7">+D72+H72+L72+P72+T72+X72</f>
        <v>0</v>
      </c>
      <c r="AC72"/>
    </row>
    <row r="73" spans="1:29">
      <c r="A73" s="19" t="s">
        <v>66</v>
      </c>
      <c r="B73" s="20">
        <v>0</v>
      </c>
      <c r="C73"/>
      <c r="D73" s="20">
        <v>0</v>
      </c>
      <c r="E73"/>
      <c r="F73" s="20">
        <v>0</v>
      </c>
      <c r="G73"/>
      <c r="H73" s="20">
        <v>0</v>
      </c>
      <c r="I73"/>
      <c r="J73" s="20">
        <v>0</v>
      </c>
      <c r="K73"/>
      <c r="L73" s="20">
        <v>0</v>
      </c>
      <c r="M73"/>
      <c r="N73" s="20">
        <v>0</v>
      </c>
      <c r="O73"/>
      <c r="P73" s="20">
        <v>0</v>
      </c>
      <c r="Q73"/>
      <c r="R73" s="20">
        <v>0</v>
      </c>
      <c r="S73"/>
      <c r="T73" s="20">
        <v>0</v>
      </c>
      <c r="U73"/>
      <c r="V73" s="20">
        <v>0</v>
      </c>
      <c r="W73"/>
      <c r="X73" s="20">
        <v>0</v>
      </c>
      <c r="Y73"/>
      <c r="Z73" s="21">
        <f t="shared" si="6"/>
        <v>0</v>
      </c>
      <c r="AA73"/>
      <c r="AB73" s="21">
        <f t="shared" si="7"/>
        <v>0</v>
      </c>
      <c r="AC73"/>
    </row>
    <row r="74" spans="1:29">
      <c r="A74" s="19" t="s">
        <v>67</v>
      </c>
      <c r="B74" s="20">
        <v>0</v>
      </c>
      <c r="C74"/>
      <c r="D74" s="20">
        <v>0</v>
      </c>
      <c r="E74"/>
      <c r="F74" s="20">
        <v>0</v>
      </c>
      <c r="G74"/>
      <c r="H74" s="20">
        <v>0</v>
      </c>
      <c r="I74"/>
      <c r="J74" s="20">
        <v>0</v>
      </c>
      <c r="K74"/>
      <c r="L74" s="20">
        <v>0</v>
      </c>
      <c r="M74"/>
      <c r="N74" s="20">
        <v>0</v>
      </c>
      <c r="O74"/>
      <c r="P74" s="20">
        <v>0</v>
      </c>
      <c r="Q74"/>
      <c r="R74" s="20">
        <v>0</v>
      </c>
      <c r="S74"/>
      <c r="T74" s="20">
        <v>0</v>
      </c>
      <c r="U74"/>
      <c r="V74" s="20">
        <v>0</v>
      </c>
      <c r="W74"/>
      <c r="X74" s="20">
        <v>0</v>
      </c>
      <c r="Y74"/>
      <c r="Z74" s="21">
        <f t="shared" si="6"/>
        <v>0</v>
      </c>
      <c r="AA74"/>
      <c r="AB74" s="21">
        <f t="shared" si="7"/>
        <v>0</v>
      </c>
      <c r="AC74"/>
    </row>
    <row r="75" spans="1:29">
      <c r="A75" s="19" t="s">
        <v>68</v>
      </c>
      <c r="B75" s="20">
        <v>0</v>
      </c>
      <c r="C75"/>
      <c r="D75" s="20">
        <v>0</v>
      </c>
      <c r="E75"/>
      <c r="F75" s="20">
        <v>0</v>
      </c>
      <c r="G75"/>
      <c r="H75" s="20">
        <v>0</v>
      </c>
      <c r="I75"/>
      <c r="J75" s="20">
        <v>0</v>
      </c>
      <c r="K75"/>
      <c r="L75" s="20">
        <v>0</v>
      </c>
      <c r="M75"/>
      <c r="N75" s="20">
        <v>0</v>
      </c>
      <c r="O75"/>
      <c r="P75" s="20">
        <v>0</v>
      </c>
      <c r="Q75"/>
      <c r="R75" s="20">
        <v>0</v>
      </c>
      <c r="S75"/>
      <c r="T75" s="20">
        <v>0</v>
      </c>
      <c r="U75"/>
      <c r="V75" s="20">
        <v>0</v>
      </c>
      <c r="W75"/>
      <c r="X75" s="20">
        <v>0</v>
      </c>
      <c r="Y75"/>
      <c r="Z75" s="21">
        <f t="shared" si="6"/>
        <v>0</v>
      </c>
      <c r="AA75"/>
      <c r="AB75" s="21">
        <f t="shared" si="7"/>
        <v>0</v>
      </c>
      <c r="AC75"/>
    </row>
    <row r="76" spans="1:29">
      <c r="A76" s="19" t="s">
        <v>69</v>
      </c>
      <c r="B76" s="23">
        <v>-3494</v>
      </c>
      <c r="C76" s="21"/>
      <c r="D76" s="20">
        <v>0</v>
      </c>
      <c r="E76"/>
      <c r="F76" s="20">
        <v>0</v>
      </c>
      <c r="G76"/>
      <c r="H76" s="20">
        <v>0</v>
      </c>
      <c r="I76"/>
      <c r="J76" s="20">
        <v>0</v>
      </c>
      <c r="K76"/>
      <c r="L76" s="20">
        <v>0</v>
      </c>
      <c r="M76"/>
      <c r="N76" s="20">
        <v>0</v>
      </c>
      <c r="O76"/>
      <c r="P76" s="20">
        <v>0</v>
      </c>
      <c r="Q76"/>
      <c r="R76" s="20">
        <v>0</v>
      </c>
      <c r="S76"/>
      <c r="T76" s="20">
        <v>0</v>
      </c>
      <c r="U76"/>
      <c r="V76" s="20">
        <v>0</v>
      </c>
      <c r="W76"/>
      <c r="X76" s="20">
        <v>0</v>
      </c>
      <c r="Y76"/>
      <c r="Z76" s="21">
        <f t="shared" si="6"/>
        <v>-3494</v>
      </c>
      <c r="AA76" s="21"/>
      <c r="AB76" s="21">
        <f t="shared" si="7"/>
        <v>0</v>
      </c>
      <c r="AC76"/>
    </row>
    <row r="77" spans="1:29">
      <c r="A77" s="18" t="s">
        <v>70</v>
      </c>
      <c r="B77" s="24">
        <v>-6418.91</v>
      </c>
      <c r="C77" s="21"/>
      <c r="D77" s="22">
        <v>0</v>
      </c>
      <c r="E77"/>
      <c r="F77" s="22">
        <v>0</v>
      </c>
      <c r="G77"/>
      <c r="H77" s="22">
        <v>0</v>
      </c>
      <c r="I77"/>
      <c r="J77" s="22">
        <v>0</v>
      </c>
      <c r="K77"/>
      <c r="L77" s="22">
        <v>0</v>
      </c>
      <c r="M77"/>
      <c r="N77" s="22">
        <v>0</v>
      </c>
      <c r="O77"/>
      <c r="P77" s="22">
        <v>0</v>
      </c>
      <c r="Q77"/>
      <c r="R77" s="22">
        <v>0</v>
      </c>
      <c r="S77"/>
      <c r="T77" s="22">
        <v>0</v>
      </c>
      <c r="U77"/>
      <c r="V77" s="22">
        <v>0</v>
      </c>
      <c r="W77"/>
      <c r="X77" s="22">
        <v>0</v>
      </c>
      <c r="Y77"/>
      <c r="Z77" s="22">
        <f t="shared" si="6"/>
        <v>-6418.91</v>
      </c>
      <c r="AA77" s="21"/>
      <c r="AB77" s="22">
        <f t="shared" si="7"/>
        <v>0</v>
      </c>
      <c r="AC77"/>
    </row>
    <row r="78" spans="1:29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>
      <c r="A79" s="18" t="s">
        <v>71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>
      <c r="A80" s="19" t="s">
        <v>72</v>
      </c>
      <c r="B80" s="20">
        <v>32839.160000000003</v>
      </c>
      <c r="C80" s="21"/>
      <c r="D80" s="20">
        <v>106592.18</v>
      </c>
      <c r="E80" s="21"/>
      <c r="F80" s="20">
        <v>12577.39</v>
      </c>
      <c r="G80"/>
      <c r="H80" s="20">
        <v>28477.47</v>
      </c>
      <c r="I80" s="21"/>
      <c r="J80" s="20">
        <v>0</v>
      </c>
      <c r="K80"/>
      <c r="L80" s="20">
        <v>0</v>
      </c>
      <c r="M80"/>
      <c r="N80" s="20">
        <v>0</v>
      </c>
      <c r="O80"/>
      <c r="P80" s="20">
        <v>195.31</v>
      </c>
      <c r="Q80" s="21"/>
      <c r="R80" s="20">
        <v>0</v>
      </c>
      <c r="S80"/>
      <c r="T80" s="20">
        <v>0</v>
      </c>
      <c r="U80"/>
      <c r="V80" s="20">
        <v>0</v>
      </c>
      <c r="W80"/>
      <c r="X80" s="20">
        <v>0</v>
      </c>
      <c r="Y80"/>
      <c r="Z80" s="21">
        <f t="shared" ref="Z80:Z85" si="8">+B80+F80+J80+N80+R80+V80</f>
        <v>45416.55</v>
      </c>
      <c r="AA80" s="21"/>
      <c r="AB80" s="21">
        <f t="shared" ref="AB80:AB85" si="9">+D80+H80+L80+P80+T80+X80</f>
        <v>135264.95999999999</v>
      </c>
      <c r="AC80" s="21"/>
    </row>
    <row r="81" spans="1:29">
      <c r="A81" s="19" t="s">
        <v>73</v>
      </c>
      <c r="B81" s="20">
        <v>13107.82</v>
      </c>
      <c r="C81" s="21"/>
      <c r="D81" s="20">
        <v>30459.33</v>
      </c>
      <c r="E81" s="21"/>
      <c r="F81" s="20">
        <v>0</v>
      </c>
      <c r="G81"/>
      <c r="H81" s="20">
        <v>0</v>
      </c>
      <c r="I81"/>
      <c r="J81" s="20">
        <v>0</v>
      </c>
      <c r="K81"/>
      <c r="L81" s="20">
        <v>0</v>
      </c>
      <c r="M81"/>
      <c r="N81" s="20">
        <v>0</v>
      </c>
      <c r="O81"/>
      <c r="P81" s="20">
        <v>0</v>
      </c>
      <c r="Q81"/>
      <c r="R81" s="20">
        <v>0</v>
      </c>
      <c r="S81"/>
      <c r="T81" s="20">
        <v>0</v>
      </c>
      <c r="U81"/>
      <c r="V81" s="20">
        <v>0</v>
      </c>
      <c r="W81"/>
      <c r="X81" s="20">
        <v>0</v>
      </c>
      <c r="Y81"/>
      <c r="Z81" s="21">
        <f t="shared" si="8"/>
        <v>13107.82</v>
      </c>
      <c r="AA81" s="21"/>
      <c r="AB81" s="21">
        <f t="shared" si="9"/>
        <v>30459.33</v>
      </c>
      <c r="AC81" s="21"/>
    </row>
    <row r="82" spans="1:29">
      <c r="A82" s="19" t="s">
        <v>74</v>
      </c>
      <c r="B82" s="20">
        <v>127221.53</v>
      </c>
      <c r="C82" s="21"/>
      <c r="D82" s="20">
        <v>340834.05</v>
      </c>
      <c r="E82" s="21"/>
      <c r="F82" s="20">
        <v>17013.650000000001</v>
      </c>
      <c r="G82"/>
      <c r="H82" s="20">
        <v>57291.67</v>
      </c>
      <c r="I82" s="21"/>
      <c r="J82" s="20">
        <v>0</v>
      </c>
      <c r="K82"/>
      <c r="L82" s="20">
        <v>0</v>
      </c>
      <c r="M82"/>
      <c r="N82" s="20">
        <v>0</v>
      </c>
      <c r="O82"/>
      <c r="P82" s="20">
        <v>0</v>
      </c>
      <c r="Q82"/>
      <c r="R82" s="20">
        <v>0</v>
      </c>
      <c r="S82"/>
      <c r="T82" s="20">
        <v>0</v>
      </c>
      <c r="U82"/>
      <c r="V82" s="20">
        <v>0</v>
      </c>
      <c r="W82"/>
      <c r="X82" s="20">
        <v>0</v>
      </c>
      <c r="Y82"/>
      <c r="Z82" s="21">
        <f t="shared" si="8"/>
        <v>144235.18</v>
      </c>
      <c r="AA82" s="21"/>
      <c r="AB82" s="21">
        <f t="shared" si="9"/>
        <v>398125.72</v>
      </c>
      <c r="AC82" s="21"/>
    </row>
    <row r="83" spans="1:29">
      <c r="A83" s="19" t="s">
        <v>75</v>
      </c>
      <c r="B83" s="20">
        <v>77399.7</v>
      </c>
      <c r="C83" s="21"/>
      <c r="D83" s="20">
        <v>77399.7</v>
      </c>
      <c r="E83" s="21"/>
      <c r="F83" s="20">
        <v>51724.14</v>
      </c>
      <c r="G83"/>
      <c r="H83" s="20">
        <v>51724.14</v>
      </c>
      <c r="I83" s="21"/>
      <c r="J83" s="20">
        <v>0</v>
      </c>
      <c r="K83"/>
      <c r="L83" s="20">
        <v>0</v>
      </c>
      <c r="M83"/>
      <c r="N83" s="20">
        <v>0</v>
      </c>
      <c r="O83"/>
      <c r="P83" s="20">
        <v>0</v>
      </c>
      <c r="Q83"/>
      <c r="R83" s="20">
        <v>0</v>
      </c>
      <c r="S83"/>
      <c r="T83" s="20">
        <v>0</v>
      </c>
      <c r="U83"/>
      <c r="V83" s="20">
        <v>0</v>
      </c>
      <c r="W83"/>
      <c r="X83" s="20">
        <v>0</v>
      </c>
      <c r="Y83"/>
      <c r="Z83" s="21">
        <f t="shared" si="8"/>
        <v>129123.84</v>
      </c>
      <c r="AA83" s="21"/>
      <c r="AB83" s="21">
        <f t="shared" si="9"/>
        <v>129123.84</v>
      </c>
      <c r="AC83" s="21"/>
    </row>
    <row r="84" spans="1:29">
      <c r="A84" s="19" t="s">
        <v>76</v>
      </c>
      <c r="B84" s="20">
        <v>158.19</v>
      </c>
      <c r="C84" s="21"/>
      <c r="D84" s="20">
        <v>158.19</v>
      </c>
      <c r="E84" s="21"/>
      <c r="F84" s="20">
        <v>0</v>
      </c>
      <c r="G84"/>
      <c r="H84" s="20">
        <v>0</v>
      </c>
      <c r="I84"/>
      <c r="J84" s="20">
        <v>0</v>
      </c>
      <c r="K84"/>
      <c r="L84" s="20">
        <v>0</v>
      </c>
      <c r="M84"/>
      <c r="N84" s="20">
        <v>0</v>
      </c>
      <c r="O84"/>
      <c r="P84" s="20">
        <v>0</v>
      </c>
      <c r="Q84"/>
      <c r="R84" s="20">
        <v>0</v>
      </c>
      <c r="S84"/>
      <c r="T84" s="20">
        <v>0</v>
      </c>
      <c r="U84"/>
      <c r="V84" s="20">
        <v>0</v>
      </c>
      <c r="W84"/>
      <c r="X84" s="20">
        <v>0</v>
      </c>
      <c r="Y84"/>
      <c r="Z84" s="21">
        <f t="shared" si="8"/>
        <v>158.19</v>
      </c>
      <c r="AA84" s="21"/>
      <c r="AB84" s="21">
        <f t="shared" si="9"/>
        <v>158.19</v>
      </c>
      <c r="AC84" s="21"/>
    </row>
    <row r="85" spans="1:29">
      <c r="A85" s="18" t="s">
        <v>77</v>
      </c>
      <c r="B85" s="22">
        <v>250726.39999999999</v>
      </c>
      <c r="C85" s="21"/>
      <c r="D85" s="22">
        <v>555443.44999999995</v>
      </c>
      <c r="E85" s="21"/>
      <c r="F85" s="22">
        <v>81315.179999999993</v>
      </c>
      <c r="G85"/>
      <c r="H85" s="22">
        <v>137493.28</v>
      </c>
      <c r="I85" s="21"/>
      <c r="J85" s="22">
        <v>0</v>
      </c>
      <c r="K85"/>
      <c r="L85" s="22">
        <v>0</v>
      </c>
      <c r="M85"/>
      <c r="N85" s="22">
        <v>0</v>
      </c>
      <c r="O85"/>
      <c r="P85" s="22">
        <v>195.31</v>
      </c>
      <c r="Q85" s="21"/>
      <c r="R85" s="22">
        <v>0</v>
      </c>
      <c r="S85"/>
      <c r="T85" s="22">
        <v>0</v>
      </c>
      <c r="U85"/>
      <c r="V85" s="22">
        <v>0</v>
      </c>
      <c r="W85"/>
      <c r="X85" s="22">
        <v>0</v>
      </c>
      <c r="Y85"/>
      <c r="Z85" s="22">
        <f t="shared" si="8"/>
        <v>332041.57999999996</v>
      </c>
      <c r="AA85" s="21"/>
      <c r="AB85" s="22">
        <f t="shared" si="9"/>
        <v>693132.04</v>
      </c>
      <c r="AC85" s="21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>
      <c r="A87" s="18" t="s">
        <v>78</v>
      </c>
      <c r="B87" s="22">
        <v>980345.06</v>
      </c>
      <c r="C87" s="21"/>
      <c r="D87" s="22">
        <v>7084420.5700000003</v>
      </c>
      <c r="E87" s="21"/>
      <c r="F87" s="22">
        <v>277653.32</v>
      </c>
      <c r="G87"/>
      <c r="H87" s="22">
        <v>2660375.87</v>
      </c>
      <c r="I87" s="21"/>
      <c r="J87" s="22">
        <v>10000.02</v>
      </c>
      <c r="K87" s="21"/>
      <c r="L87" s="22">
        <v>151951.67000000001</v>
      </c>
      <c r="M87" s="21"/>
      <c r="N87" s="22">
        <v>94477.86</v>
      </c>
      <c r="O87" s="21"/>
      <c r="P87" s="22">
        <v>419648.29</v>
      </c>
      <c r="Q87" s="21"/>
      <c r="R87" s="22">
        <v>155000</v>
      </c>
      <c r="S87"/>
      <c r="T87" s="22">
        <v>310000</v>
      </c>
      <c r="U87" s="21"/>
      <c r="V87" s="22">
        <v>436600</v>
      </c>
      <c r="W87" s="21"/>
      <c r="X87" s="22">
        <v>436600</v>
      </c>
      <c r="Y87" s="21"/>
      <c r="Z87" s="22">
        <f>+B87+F87+J87+N87+R87+V87</f>
        <v>1954076.2600000002</v>
      </c>
      <c r="AA87" s="21"/>
      <c r="AB87" s="22">
        <f>+D87+H87+L87+P87+T87+X87</f>
        <v>11062996.4</v>
      </c>
      <c r="AC87" s="21"/>
    </row>
    <row r="88" spans="1:29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>
      <c r="A89" s="18" t="s">
        <v>79</v>
      </c>
      <c r="B89" s="22">
        <v>980345.06</v>
      </c>
      <c r="C89" s="21"/>
      <c r="D89" s="22">
        <v>7084420.5700000003</v>
      </c>
      <c r="E89" s="21"/>
      <c r="F89" s="22">
        <v>277653.32</v>
      </c>
      <c r="G89"/>
      <c r="H89" s="22">
        <v>2660375.87</v>
      </c>
      <c r="I89" s="21"/>
      <c r="J89" s="22">
        <v>10000.02</v>
      </c>
      <c r="K89" s="21"/>
      <c r="L89" s="22">
        <v>151951.67000000001</v>
      </c>
      <c r="M89" s="21"/>
      <c r="N89" s="22">
        <v>94477.86</v>
      </c>
      <c r="O89" s="21"/>
      <c r="P89" s="22">
        <v>419648.29</v>
      </c>
      <c r="Q89" s="21"/>
      <c r="R89" s="22">
        <v>155000</v>
      </c>
      <c r="S89"/>
      <c r="T89" s="22">
        <v>310000</v>
      </c>
      <c r="U89" s="21"/>
      <c r="V89" s="22">
        <v>436600</v>
      </c>
      <c r="W89" s="21"/>
      <c r="X89" s="22">
        <v>436600</v>
      </c>
      <c r="Y89" s="21"/>
      <c r="Z89" s="22">
        <f>+B89+F89+J89+N89+R89+V89</f>
        <v>1954076.2600000002</v>
      </c>
      <c r="AA89" s="21"/>
      <c r="AB89" s="22">
        <f>+D89+H89+L89+P89+T89+X89</f>
        <v>11062996.4</v>
      </c>
      <c r="AC89" s="21"/>
    </row>
    <row r="90" spans="1:29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>
      <c r="A91" s="18" t="s">
        <v>80</v>
      </c>
      <c r="B91" s="24">
        <v>-470864.54</v>
      </c>
      <c r="C91" s="21"/>
      <c r="D91" s="24">
        <v>-404516.3</v>
      </c>
      <c r="E91" s="21"/>
      <c r="F91" s="24">
        <v>-277653.32</v>
      </c>
      <c r="G91"/>
      <c r="H91" s="22">
        <v>1089624.1299999999</v>
      </c>
      <c r="I91" s="21"/>
      <c r="J91" s="24">
        <v>-9999.07</v>
      </c>
      <c r="K91" s="21"/>
      <c r="L91" s="22">
        <v>103066.11</v>
      </c>
      <c r="M91" s="21"/>
      <c r="N91" s="24">
        <v>-62746.66</v>
      </c>
      <c r="O91" s="21"/>
      <c r="P91" s="22">
        <v>317124.36</v>
      </c>
      <c r="Q91" s="21"/>
      <c r="R91" s="24">
        <v>-155000</v>
      </c>
      <c r="S91"/>
      <c r="T91" s="22">
        <v>1550000</v>
      </c>
      <c r="U91" s="21"/>
      <c r="V91" s="22">
        <v>1896733.33</v>
      </c>
      <c r="W91" s="21"/>
      <c r="X91" s="22">
        <v>1896733.33</v>
      </c>
      <c r="Y91" s="21"/>
      <c r="Z91" s="22">
        <f>+B91+F91+J91+N91+R91+V91</f>
        <v>920469.74000000011</v>
      </c>
      <c r="AA91" s="21"/>
      <c r="AB91" s="22">
        <f>+D91+H91+L91+P91+T91+X91</f>
        <v>4552031.63</v>
      </c>
      <c r="AC91" s="21"/>
    </row>
    <row r="92" spans="1:29">
      <c r="A92" s="18"/>
      <c r="B92"/>
      <c r="C92" s="25"/>
      <c r="D92" s="21"/>
      <c r="E92" s="25"/>
      <c r="F92" s="21"/>
      <c r="G92" s="25"/>
      <c r="H92" s="21"/>
    </row>
    <row r="93" spans="1:29">
      <c r="A93" s="18"/>
      <c r="B93"/>
      <c r="C93" s="25"/>
      <c r="D93" s="21"/>
      <c r="E93" s="25"/>
      <c r="F93" s="21"/>
      <c r="G93" s="25"/>
      <c r="H93" s="21"/>
    </row>
    <row r="94" spans="1:29">
      <c r="A94" s="18"/>
      <c r="B94"/>
      <c r="C94" s="25"/>
      <c r="D94" s="21"/>
      <c r="E94" s="25"/>
      <c r="F94" s="21"/>
      <c r="G94" s="25"/>
      <c r="H94" s="21"/>
    </row>
    <row r="95" spans="1:29">
      <c r="A95" s="18"/>
      <c r="B95"/>
      <c r="C95" s="25"/>
      <c r="D95" s="21"/>
      <c r="E95" s="25"/>
      <c r="F95" s="21"/>
      <c r="G95" s="25"/>
      <c r="H95" s="21"/>
    </row>
    <row r="96" spans="1:29">
      <c r="A96" s="18"/>
      <c r="B96"/>
      <c r="C96" s="25"/>
      <c r="D96" s="21"/>
      <c r="E96" s="25"/>
      <c r="F96" s="21"/>
      <c r="G96" s="25"/>
      <c r="H96" s="21"/>
    </row>
    <row r="97" spans="1:89">
      <c r="A97" s="18"/>
      <c r="B97"/>
      <c r="C97" s="25"/>
      <c r="D97" s="21"/>
      <c r="E97" s="25"/>
      <c r="F97" s="21"/>
      <c r="G97" s="25"/>
      <c r="H97" s="21"/>
    </row>
    <row r="98" spans="1:89">
      <c r="A98" s="18"/>
      <c r="B98"/>
      <c r="C98" s="25"/>
      <c r="D98" s="21"/>
      <c r="E98" s="25"/>
      <c r="F98" s="21"/>
      <c r="G98" s="25"/>
      <c r="H98" s="21"/>
    </row>
    <row r="99" spans="1:89">
      <c r="A99" s="18"/>
      <c r="B99"/>
      <c r="C99" s="25"/>
      <c r="D99" s="21"/>
      <c r="E99" s="25"/>
      <c r="F99" s="21"/>
      <c r="G99" s="25"/>
      <c r="H99" s="21"/>
    </row>
    <row r="100" spans="1:89">
      <c r="A100" s="18"/>
      <c r="B100"/>
      <c r="C100" s="25"/>
      <c r="D100" s="21"/>
      <c r="E100" s="25"/>
      <c r="F100" s="21"/>
      <c r="G100" s="25"/>
      <c r="H100" s="21"/>
    </row>
    <row r="101" spans="1:89">
      <c r="A101" s="18"/>
      <c r="B101"/>
      <c r="C101" s="25"/>
      <c r="D101" s="21"/>
      <c r="E101" s="25"/>
      <c r="F101" s="21"/>
      <c r="G101" s="25"/>
      <c r="H101" s="21"/>
    </row>
    <row r="102" spans="1:89">
      <c r="A102"/>
    </row>
    <row r="103" spans="1:89" s="28" customFormat="1" ht="15.75" thickBot="1">
      <c r="A103" s="26"/>
      <c r="B103" s="27"/>
      <c r="C103" s="27"/>
      <c r="F103" s="29"/>
      <c r="G103" s="29"/>
      <c r="H103" s="29"/>
      <c r="J103" s="27"/>
      <c r="K103" s="30"/>
      <c r="L103" s="30"/>
      <c r="N103" s="31"/>
      <c r="O103" s="29"/>
      <c r="P103" s="29"/>
      <c r="Q103" s="29"/>
      <c r="R103" s="29"/>
      <c r="S103" s="29"/>
      <c r="T103" s="29"/>
      <c r="U103" s="29"/>
      <c r="V103" s="27"/>
      <c r="W103" s="30"/>
      <c r="X103" s="30"/>
      <c r="Y103" s="30"/>
      <c r="Z103" s="27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</row>
    <row r="104" spans="1:89" s="33" customFormat="1">
      <c r="A104" s="32" t="s">
        <v>81</v>
      </c>
      <c r="F104" s="34"/>
      <c r="G104" s="34"/>
      <c r="H104" s="34"/>
      <c r="J104" s="28"/>
      <c r="K104" s="35" t="s">
        <v>82</v>
      </c>
      <c r="N104" s="35"/>
      <c r="O104" s="35"/>
      <c r="P104" s="34"/>
      <c r="Q104" s="34"/>
      <c r="R104" s="34"/>
      <c r="S104" s="34"/>
      <c r="T104" s="34"/>
      <c r="U104" s="34"/>
      <c r="V104" s="36" t="s">
        <v>83</v>
      </c>
      <c r="W104" s="36"/>
      <c r="X104" s="36"/>
      <c r="Y104" s="36"/>
      <c r="Z104" s="36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</row>
    <row r="105" spans="1:89" s="33" customFormat="1">
      <c r="A105" s="37" t="s">
        <v>84</v>
      </c>
      <c r="F105" s="34"/>
      <c r="G105" s="34"/>
      <c r="H105" s="34"/>
      <c r="J105" s="28"/>
      <c r="K105" s="37" t="s">
        <v>85</v>
      </c>
      <c r="N105" s="37"/>
      <c r="O105" s="37"/>
      <c r="P105" s="34"/>
      <c r="Q105" s="34"/>
      <c r="R105" s="34"/>
      <c r="S105" s="34"/>
      <c r="T105" s="34"/>
      <c r="U105" s="34"/>
      <c r="V105" s="38" t="s">
        <v>86</v>
      </c>
      <c r="W105" s="38"/>
      <c r="X105" s="38"/>
      <c r="Y105" s="38"/>
      <c r="Z105" s="38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</row>
    <row r="106" spans="1:89" s="28" customForma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</row>
  </sheetData>
  <mergeCells count="4">
    <mergeCell ref="A1:AC1"/>
    <mergeCell ref="A3:AC3"/>
    <mergeCell ref="V104:Z104"/>
    <mergeCell ref="V105:Z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2015-01-16T20:35:48Z</dcterms:created>
  <dcterms:modified xsi:type="dcterms:W3CDTF">2015-01-16T20:38:00Z</dcterms:modified>
</cp:coreProperties>
</file>