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240" windowWidth="19440" windowHeight="6840" firstSheet="1" activeTab="1"/>
  </bookViews>
  <sheets>
    <sheet name="Analitico Egresos " sheetId="1" state="hidden" r:id="rId1"/>
    <sheet name="EJERCICIO DEL PRESUPUESTO" sheetId="4" r:id="rId2"/>
  </sheets>
  <definedNames>
    <definedName name="_xlnm.Print_Area" localSheetId="0">'Analitico Egresos '!$A$1:$K$66</definedName>
    <definedName name="_xlnm.Print_Area" localSheetId="1">'EJERCICIO DEL PRESUPUESTO'!$A$2:$K$61</definedName>
    <definedName name="AS2DocOpenMode" hidden="1">"AS2DocumentEdit"</definedName>
  </definedNames>
  <calcPr calcId="125725"/>
</workbook>
</file>

<file path=xl/calcChain.xml><?xml version="1.0" encoding="utf-8"?>
<calcChain xmlns="http://schemas.openxmlformats.org/spreadsheetml/2006/main">
  <c r="B45" i="4"/>
  <c r="I45"/>
  <c r="I28"/>
  <c r="E27"/>
  <c r="B41"/>
  <c r="E41" l="1"/>
</calcChain>
</file>

<file path=xl/sharedStrings.xml><?xml version="1.0" encoding="utf-8"?>
<sst xmlns="http://schemas.openxmlformats.org/spreadsheetml/2006/main" count="123" uniqueCount="101">
  <si>
    <t>UNIVERSIDAD AUTONOMA DE CHIHUAHUA</t>
  </si>
  <si>
    <t>ESTADO ANALITICO DE EGRESOS PRESUPUESTALES</t>
  </si>
  <si>
    <t>DEPENDENCIAS</t>
  </si>
  <si>
    <t>PRESUPUESTO AUTORIZADO</t>
  </si>
  <si>
    <t>COMPROMETIDO</t>
  </si>
  <si>
    <t>DEVENGADO</t>
  </si>
  <si>
    <t>EJERCIDO</t>
  </si>
  <si>
    <t>PAGADO</t>
  </si>
  <si>
    <t>CREDITO DISPONIBLE PARA COMPROMETER (Modificado-Comprometido)</t>
  </si>
  <si>
    <t>CRÉDITO DISPONIBLE (Modificado-Devengado)</t>
  </si>
  <si>
    <t>PRESUPUESTO DE EGRESOS APROBADO</t>
  </si>
  <si>
    <t>AMPLIACIONES</t>
  </si>
  <si>
    <t>REDUCCIONES</t>
  </si>
  <si>
    <t>MODIFICADO</t>
  </si>
  <si>
    <t>4=(1+2-3)</t>
  </si>
  <si>
    <t>9=(4-5)</t>
  </si>
  <si>
    <t>10=(4-6)</t>
  </si>
  <si>
    <t>SERVICIOS PERSONALES</t>
  </si>
  <si>
    <t>Remuneraciones al personal de carácter permanente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</si>
  <si>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</si>
  <si>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</si>
  <si>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</si>
  <si>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</si>
  <si>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</si>
  <si>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</si>
  <si>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Farmaceúticos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</si>
  <si>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</si>
  <si>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</si>
  <si>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</si>
  <si>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</si>
  <si>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</si>
  <si>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</si>
  <si>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</si>
  <si>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</si>
  <si>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</si>
  <si>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</si>
  <si>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</si>
  <si>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</si>
  <si>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</si>
  <si>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</si>
  <si>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</si>
  <si>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</si>
  <si>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Bienes Muebles</t>
  </si>
  <si>
    <t>Mobiliario y Equipo de Administración</t>
  </si>
  <si>
    <t>Mobiliario y Equipo Educacional y Recreativo</t>
  </si>
  <si>
    <t>Equipo de Transporte</t>
  </si>
  <si>
    <t>Maquinaria, Otros Equipos y Herramientas</t>
  </si>
  <si>
    <t>Colecciones, Obras de Arte y Objetos Valiosos</t>
  </si>
  <si>
    <t>Activios Biológicos</t>
  </si>
  <si>
    <t>Bienes Inmuebles</t>
  </si>
  <si>
    <t xml:space="preserve">Terrenos </t>
  </si>
  <si>
    <t>Edificios</t>
  </si>
  <si>
    <t>Infrestructura</t>
  </si>
  <si>
    <t>Construcciones en Proceso</t>
  </si>
  <si>
    <t>ACTIVOS INTANGIBLES</t>
  </si>
  <si>
    <t>Acciones y Participaciones de Capital</t>
  </si>
  <si>
    <t>OTROS GASTOS Y PÉRDIDAS EXTRAORDINARIAS</t>
  </si>
  <si>
    <t>Otros Gastos</t>
  </si>
  <si>
    <t>M.A.R.H. HORACIO JURADO MEDINA</t>
  </si>
  <si>
    <t>M.A.R.H. NORMA GONZALEZ MARTINEZ</t>
  </si>
  <si>
    <t xml:space="preserve">DIRECTOR ADMINISTRATIVO      </t>
  </si>
  <si>
    <t>JEFA DEL DEPARTAMENTO DE CONTABILIDAD</t>
  </si>
  <si>
    <t>CLASIFICACIÓN FUNCIONAL</t>
  </si>
  <si>
    <t>AL 31 DE DICIEMBRE DE 2013</t>
  </si>
  <si>
    <t>MATERIALES, UTILES Y EQUIPOS MENORES DE OFICINA</t>
  </si>
  <si>
    <t>MATERIALES Y UTILES DE IMPRESION Y REPRODUCCION</t>
  </si>
  <si>
    <t>MATERIALES, UTILES Y EQUIPOS MENORES DE TECNOLOGIAS DE LA  INFORMACION Y COMUNICACIONES</t>
  </si>
  <si>
    <t>MATERIAL DE LIMPIEZA</t>
  </si>
  <si>
    <t>IMPRESIONES OFICIALES, FORMATOS Y FORMAS VALORADAS</t>
  </si>
  <si>
    <t>PRODUCTOS ALIMENTICIOS PARA PERSONAS</t>
  </si>
  <si>
    <t>COMBUSTIBLES</t>
  </si>
  <si>
    <t>REFACCIONES Y ACCESORIOS MENORES DE EQUIPO DE COMPUTO Y TECNOLOGIAS DE LA INFORMACION</t>
  </si>
  <si>
    <t>REFACCIONES Y ACCESORIOS MENORES DE EQUIPO DE TRANSPORTE</t>
  </si>
  <si>
    <t>ENERGIA ELECTRICA</t>
  </si>
  <si>
    <t>AGUA</t>
  </si>
  <si>
    <t>TELEFONIA TRADICIONAL</t>
  </si>
  <si>
    <t>TELEFONIA CELULAR</t>
  </si>
  <si>
    <t>SERVICIOS POSTALES Y TELEGRAFICOS</t>
  </si>
  <si>
    <t>ARRENDAMIENTO DE MAQUINARIA, OTROS EQUIPOS Y HERRAMIENTAS</t>
  </si>
  <si>
    <t>SERVICIOS LEGALES DE CONTABILIDAD, AUDITORIA Y RELACIONADOS</t>
  </si>
  <si>
    <t>SERVICIOS DE CAPACITACION</t>
  </si>
  <si>
    <t>SERVICIOS FINANCIEROS  BANCARIOS Y COMERCIALES</t>
  </si>
  <si>
    <t>INSTALACION, REPARACION Y MANTENIMIENTO DE MOBILIARIO Y EQUIPO DE ADMINISTRACION, EDUCACIONAL Y RECREATIVO</t>
  </si>
  <si>
    <t>INSTALACION, REPARACION Y MANTENIMIENTO DE EQUIPO DE COMPUTO Y TECNOLOGIAS DE LA INFORMACION</t>
  </si>
  <si>
    <t>REPARACION Y MANTENIMIENTO DE EQUIPO DE TRANSPORTE</t>
  </si>
  <si>
    <t>GASTOS DE PROPAGANDA E IMAGEN INSTITUCIONAL</t>
  </si>
  <si>
    <t>PASAJES AEREOS</t>
  </si>
  <si>
    <t>PASAJES TERRESTRES</t>
  </si>
  <si>
    <t>VIATICOS EN EL PAIS</t>
  </si>
  <si>
    <t>CONGRESOS Y CONVENCIONES</t>
  </si>
  <si>
    <t>IMPUESTOS Y DERECHOS</t>
  </si>
  <si>
    <t>Ph.D. Armando Segovia Lerma</t>
  </si>
  <si>
    <t>Director General</t>
  </si>
  <si>
    <t>M.A.R.H. Paola Guadalupe Leyva García</t>
  </si>
  <si>
    <t>Jefa del Departamento Administrativo</t>
  </si>
  <si>
    <t>DEL 01 DE ENERO AL 31 DE MARZO 2014</t>
  </si>
  <si>
    <t>CONSEJO ESTATAL DE CIENCIA, TECNOLOGÍA E INNOVACIÓN DE CHIHUAHUA</t>
  </si>
  <si>
    <t>Total=</t>
  </si>
  <si>
    <t>REMUNERACIONES AL PERSONAL DE CARÁCTER PERMANENTE</t>
  </si>
  <si>
    <t>REMUNERACIONES ADICIONALES Y ESPECIALES</t>
  </si>
  <si>
    <t>SEGURIDAD SOCIAL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</si>
</sst>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2"/>
    <xf numFmtId="0" fontId="1" fillId="0" borderId="6" xfId="2" applyBorder="1"/>
    <xf numFmtId="0" fontId="1" fillId="0" borderId="7" xfId="2" applyBorder="1"/>
    <xf numFmtId="164" fontId="0" fillId="0" borderId="7" xfId="3" applyNumberFormat="1" applyFont="1" applyBorder="1"/>
    <xf numFmtId="0" fontId="1" fillId="0" borderId="8" xfId="2" applyBorder="1"/>
    <xf numFmtId="0" fontId="3" fillId="2" borderId="9" xfId="2" applyFont="1" applyFill="1" applyBorder="1" applyAlignment="1">
      <alignment horizontal="center" vertical="center" wrapText="1"/>
    </xf>
    <xf numFmtId="0" fontId="1" fillId="2" borderId="14" xfId="2" applyFill="1" applyBorder="1"/>
    <xf numFmtId="0" fontId="3" fillId="2" borderId="1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164" fontId="3" fillId="2" borderId="8" xfId="3" applyNumberFormat="1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1" fillId="0" borderId="9" xfId="2" applyBorder="1"/>
    <xf numFmtId="0" fontId="3" fillId="0" borderId="2" xfId="2" applyFont="1" applyBorder="1" applyAlignment="1">
      <alignment horizontal="center"/>
    </xf>
    <xf numFmtId="164" fontId="3" fillId="0" borderId="2" xfId="3" applyNumberFormat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3" xfId="2" applyFont="1" applyBorder="1"/>
    <xf numFmtId="0" fontId="1" fillId="0" borderId="0" xfId="2" applyBorder="1"/>
    <xf numFmtId="0" fontId="1" fillId="0" borderId="0" xfId="2" applyFill="1" applyBorder="1"/>
    <xf numFmtId="164" fontId="3" fillId="0" borderId="0" xfId="2" applyNumberFormat="1" applyFont="1" applyBorder="1" applyAlignment="1">
      <alignment horizontal="center"/>
    </xf>
    <xf numFmtId="164" fontId="0" fillId="0" borderId="0" xfId="3" applyNumberFormat="1" applyFont="1" applyBorder="1"/>
    <xf numFmtId="0" fontId="1" fillId="0" borderId="5" xfId="2" applyBorder="1"/>
    <xf numFmtId="0" fontId="1" fillId="0" borderId="13" xfId="2" applyFill="1" applyBorder="1"/>
    <xf numFmtId="164" fontId="6" fillId="0" borderId="0" xfId="3" applyNumberFormat="1" applyFont="1" applyFill="1" applyBorder="1"/>
    <xf numFmtId="164" fontId="1" fillId="0" borderId="0" xfId="2" applyNumberFormat="1" applyFill="1" applyBorder="1"/>
    <xf numFmtId="164" fontId="4" fillId="0" borderId="0" xfId="3" applyNumberFormat="1" applyFont="1" applyFill="1" applyBorder="1"/>
    <xf numFmtId="164" fontId="4" fillId="0" borderId="0" xfId="2" applyNumberFormat="1" applyFont="1" applyFill="1" applyBorder="1"/>
    <xf numFmtId="164" fontId="4" fillId="0" borderId="0" xfId="2" applyNumberFormat="1" applyFont="1"/>
    <xf numFmtId="164" fontId="0" fillId="0" borderId="5" xfId="3" applyNumberFormat="1" applyFont="1" applyBorder="1"/>
    <xf numFmtId="0" fontId="4" fillId="0" borderId="13" xfId="2" applyFont="1" applyFill="1" applyBorder="1"/>
    <xf numFmtId="164" fontId="6" fillId="0" borderId="0" xfId="3" applyNumberFormat="1" applyFont="1" applyBorder="1"/>
    <xf numFmtId="164" fontId="7" fillId="0" borderId="0" xfId="3" applyNumberFormat="1" applyFont="1" applyFill="1" applyBorder="1"/>
    <xf numFmtId="0" fontId="2" fillId="0" borderId="0" xfId="2" applyFont="1"/>
    <xf numFmtId="166" fontId="2" fillId="0" borderId="0" xfId="4" applyNumberFormat="1" applyFont="1" applyFill="1" applyBorder="1"/>
    <xf numFmtId="0" fontId="4" fillId="0" borderId="0" xfId="2" applyFont="1" applyBorder="1"/>
    <xf numFmtId="0" fontId="4" fillId="0" borderId="0" xfId="2" applyFont="1" applyFill="1" applyBorder="1"/>
    <xf numFmtId="164" fontId="3" fillId="0" borderId="0" xfId="2" applyNumberFormat="1" applyFont="1"/>
    <xf numFmtId="166" fontId="1" fillId="0" borderId="0" xfId="2" applyNumberFormat="1"/>
    <xf numFmtId="0" fontId="5" fillId="0" borderId="13" xfId="2" applyFont="1" applyFill="1" applyBorder="1"/>
    <xf numFmtId="43" fontId="3" fillId="0" borderId="0" xfId="1" applyFont="1"/>
    <xf numFmtId="164" fontId="1" fillId="0" borderId="0" xfId="2" applyNumberFormat="1"/>
    <xf numFmtId="0" fontId="3" fillId="0" borderId="13" xfId="2" applyFont="1" applyFill="1" applyBorder="1"/>
    <xf numFmtId="43" fontId="0" fillId="0" borderId="0" xfId="1" applyFont="1"/>
    <xf numFmtId="0" fontId="1" fillId="0" borderId="0" xfId="2" applyFill="1"/>
    <xf numFmtId="164" fontId="0" fillId="0" borderId="5" xfId="3" applyNumberFormat="1" applyFont="1" applyFill="1" applyBorder="1"/>
    <xf numFmtId="166" fontId="4" fillId="0" borderId="0" xfId="4" applyNumberFormat="1" applyFont="1" applyFill="1" applyBorder="1"/>
    <xf numFmtId="0" fontId="4" fillId="0" borderId="0" xfId="2" applyFont="1" applyFill="1"/>
    <xf numFmtId="43" fontId="4" fillId="0" borderId="0" xfId="1" applyFont="1" applyFill="1"/>
    <xf numFmtId="0" fontId="4" fillId="0" borderId="0" xfId="2" applyFont="1"/>
    <xf numFmtId="164" fontId="0" fillId="0" borderId="0" xfId="3" applyNumberFormat="1" applyFont="1" applyFill="1" applyBorder="1"/>
    <xf numFmtId="164" fontId="0" fillId="0" borderId="15" xfId="3" applyNumberFormat="1" applyFont="1" applyBorder="1"/>
    <xf numFmtId="164" fontId="6" fillId="0" borderId="15" xfId="3" applyNumberFormat="1" applyFont="1" applyFill="1" applyBorder="1"/>
    <xf numFmtId="166" fontId="2" fillId="0" borderId="15" xfId="4" applyNumberFormat="1" applyFont="1" applyFill="1" applyBorder="1"/>
    <xf numFmtId="164" fontId="1" fillId="0" borderId="15" xfId="2" applyNumberFormat="1" applyFill="1" applyBorder="1"/>
    <xf numFmtId="164" fontId="4" fillId="0" borderId="15" xfId="3" applyNumberFormat="1" applyFont="1" applyFill="1" applyBorder="1"/>
    <xf numFmtId="164" fontId="4" fillId="0" borderId="15" xfId="2" applyNumberFormat="1" applyFont="1" applyFill="1" applyBorder="1"/>
    <xf numFmtId="164" fontId="4" fillId="0" borderId="15" xfId="2" applyNumberFormat="1" applyFont="1" applyBorder="1"/>
    <xf numFmtId="164" fontId="0" fillId="0" borderId="16" xfId="3" applyNumberFormat="1" applyFont="1" applyBorder="1"/>
    <xf numFmtId="0" fontId="1" fillId="0" borderId="13" xfId="2" applyBorder="1"/>
    <xf numFmtId="164" fontId="3" fillId="0" borderId="0" xfId="2" applyNumberFormat="1" applyFont="1" applyFill="1" applyBorder="1"/>
    <xf numFmtId="164" fontId="3" fillId="0" borderId="0" xfId="3" applyNumberFormat="1" applyFont="1" applyFill="1" applyBorder="1"/>
    <xf numFmtId="164" fontId="3" fillId="0" borderId="5" xfId="1" applyNumberFormat="1" applyFont="1" applyFill="1" applyBorder="1"/>
    <xf numFmtId="0" fontId="1" fillId="0" borderId="5" xfId="2" applyFill="1" applyBorder="1"/>
    <xf numFmtId="166" fontId="1" fillId="0" borderId="0" xfId="4" applyNumberFormat="1" applyFont="1" applyFill="1" applyBorder="1" applyAlignment="1">
      <alignment horizontal="center"/>
    </xf>
    <xf numFmtId="166" fontId="1" fillId="0" borderId="0" xfId="4" applyNumberFormat="1" applyFont="1" applyFill="1" applyBorder="1"/>
    <xf numFmtId="43" fontId="1" fillId="0" borderId="0" xfId="4" applyNumberFormat="1" applyFont="1" applyFill="1" applyBorder="1" applyAlignment="1">
      <alignment horizontal="center"/>
    </xf>
    <xf numFmtId="0" fontId="1" fillId="0" borderId="14" xfId="2" applyBorder="1"/>
    <xf numFmtId="164" fontId="1" fillId="0" borderId="7" xfId="2" applyNumberFormat="1" applyBorder="1"/>
    <xf numFmtId="0" fontId="1" fillId="0" borderId="1" xfId="2" applyBorder="1"/>
    <xf numFmtId="0" fontId="1" fillId="0" borderId="2" xfId="2" applyBorder="1"/>
    <xf numFmtId="164" fontId="0" fillId="0" borderId="2" xfId="3" applyNumberFormat="1" applyFont="1" applyBorder="1"/>
    <xf numFmtId="0" fontId="1" fillId="0" borderId="3" xfId="2" applyBorder="1"/>
    <xf numFmtId="0" fontId="1" fillId="0" borderId="4" xfId="2" applyBorder="1"/>
    <xf numFmtId="0" fontId="1" fillId="0" borderId="15" xfId="2" applyBorder="1"/>
    <xf numFmtId="0" fontId="1" fillId="0" borderId="15" xfId="5" applyBorder="1"/>
    <xf numFmtId="0" fontId="1" fillId="0" borderId="0" xfId="5" applyBorder="1"/>
    <xf numFmtId="0" fontId="9" fillId="0" borderId="0" xfId="5" applyFont="1" applyBorder="1"/>
    <xf numFmtId="0" fontId="1" fillId="0" borderId="0" xfId="2" applyFill="1" applyBorder="1" applyAlignment="1">
      <alignment horizontal="right"/>
    </xf>
    <xf numFmtId="166" fontId="1" fillId="0" borderId="0" xfId="2" applyNumberFormat="1" applyFill="1" applyBorder="1"/>
    <xf numFmtId="166" fontId="3" fillId="0" borderId="0" xfId="4" applyNumberFormat="1" applyFont="1" applyFill="1" applyBorder="1"/>
    <xf numFmtId="0" fontId="6" fillId="0" borderId="0" xfId="6" applyFill="1" applyBorder="1" applyAlignment="1">
      <alignment horizontal="right"/>
    </xf>
    <xf numFmtId="166" fontId="0" fillId="0" borderId="0" xfId="4" applyNumberFormat="1" applyFont="1" applyFill="1" applyBorder="1"/>
    <xf numFmtId="166" fontId="3" fillId="0" borderId="0" xfId="2" applyNumberFormat="1" applyFont="1" applyFill="1" applyBorder="1"/>
    <xf numFmtId="166" fontId="1" fillId="0" borderId="0" xfId="2" applyNumberFormat="1" applyFill="1" applyBorder="1" applyAlignment="1">
      <alignment horizontal="right"/>
    </xf>
    <xf numFmtId="164" fontId="0" fillId="0" borderId="0" xfId="3" applyNumberFormat="1" applyFont="1"/>
    <xf numFmtId="0" fontId="6" fillId="0" borderId="0" xfId="12"/>
    <xf numFmtId="166" fontId="1" fillId="0" borderId="7" xfId="4" applyNumberFormat="1" applyFont="1" applyBorder="1"/>
    <xf numFmtId="0" fontId="6" fillId="0" borderId="0" xfId="12" applyBorder="1"/>
    <xf numFmtId="0" fontId="6" fillId="0" borderId="0" xfId="12" applyFill="1"/>
    <xf numFmtId="0" fontId="3" fillId="2" borderId="9" xfId="2" applyFont="1" applyFill="1" applyBorder="1" applyAlignment="1">
      <alignment vertical="center" wrapText="1"/>
    </xf>
    <xf numFmtId="165" fontId="1" fillId="0" borderId="7" xfId="4" applyFont="1" applyBorder="1"/>
    <xf numFmtId="0" fontId="12" fillId="0" borderId="0" xfId="12" applyFont="1" applyBorder="1"/>
    <xf numFmtId="0" fontId="11" fillId="0" borderId="0" xfId="12" applyFont="1" applyBorder="1"/>
    <xf numFmtId="0" fontId="12" fillId="0" borderId="0" xfId="12" applyFont="1" applyFill="1" applyBorder="1"/>
    <xf numFmtId="0" fontId="3" fillId="2" borderId="1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6" fillId="0" borderId="0" xfId="12" applyFill="1" applyBorder="1"/>
    <xf numFmtId="44" fontId="1" fillId="0" borderId="7" xfId="17" applyFont="1" applyBorder="1"/>
    <xf numFmtId="44" fontId="1" fillId="0" borderId="7" xfId="17" applyBorder="1"/>
    <xf numFmtId="44" fontId="3" fillId="2" borderId="9" xfId="17" applyFont="1" applyFill="1" applyBorder="1" applyAlignment="1">
      <alignment horizontal="center" vertical="center" wrapText="1"/>
    </xf>
    <xf numFmtId="44" fontId="13" fillId="3" borderId="18" xfId="17" applyFont="1" applyFill="1" applyBorder="1" applyAlignment="1">
      <alignment horizontal="right"/>
    </xf>
    <xf numFmtId="44" fontId="6" fillId="0" borderId="0" xfId="17" applyFont="1" applyBorder="1"/>
    <xf numFmtId="44" fontId="1" fillId="0" borderId="15" xfId="17" applyBorder="1"/>
    <xf numFmtId="44" fontId="1" fillId="0" borderId="0" xfId="17" applyBorder="1"/>
    <xf numFmtId="44" fontId="9" fillId="0" borderId="0" xfId="17" applyFont="1" applyBorder="1"/>
    <xf numFmtId="44" fontId="6" fillId="0" borderId="0" xfId="17" applyFont="1"/>
    <xf numFmtId="1" fontId="3" fillId="2" borderId="13" xfId="17" applyNumberFormat="1" applyFont="1" applyFill="1" applyBorder="1" applyAlignment="1">
      <alignment horizontal="center"/>
    </xf>
    <xf numFmtId="44" fontId="1" fillId="0" borderId="18" xfId="17" applyFont="1" applyFill="1" applyBorder="1" applyAlignment="1">
      <alignment horizontal="center"/>
    </xf>
    <xf numFmtId="0" fontId="1" fillId="0" borderId="18" xfId="2" applyFont="1" applyFill="1" applyBorder="1" applyAlignment="1">
      <alignment horizontal="center"/>
    </xf>
    <xf numFmtId="0" fontId="6" fillId="0" borderId="18" xfId="12" applyFont="1" applyFill="1" applyBorder="1"/>
    <xf numFmtId="44" fontId="13" fillId="0" borderId="18" xfId="17" applyFont="1" applyFill="1" applyBorder="1" applyAlignment="1">
      <alignment horizontal="right"/>
    </xf>
    <xf numFmtId="44" fontId="1" fillId="0" borderId="0" xfId="17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164" fontId="1" fillId="0" borderId="0" xfId="3" applyNumberFormat="1" applyFont="1" applyFill="1" applyBorder="1" applyAlignment="1">
      <alignment horizontal="center"/>
    </xf>
    <xf numFmtId="0" fontId="6" fillId="0" borderId="0" xfId="12" applyFont="1" applyFill="1" applyBorder="1"/>
    <xf numFmtId="44" fontId="13" fillId="0" borderId="0" xfId="17" applyFont="1" applyFill="1" applyBorder="1" applyAlignment="1">
      <alignment horizontal="right"/>
    </xf>
    <xf numFmtId="44" fontId="6" fillId="0" borderId="0" xfId="17" applyFont="1" applyFill="1" applyBorder="1"/>
    <xf numFmtId="43" fontId="1" fillId="0" borderId="18" xfId="3" applyNumberFormat="1" applyFont="1" applyFill="1" applyBorder="1" applyAlignment="1">
      <alignment horizontal="center"/>
    </xf>
    <xf numFmtId="0" fontId="0" fillId="0" borderId="18" xfId="2" applyFont="1" applyFill="1" applyBorder="1" applyAlignment="1">
      <alignment horizontal="center"/>
    </xf>
    <xf numFmtId="44" fontId="6" fillId="0" borderId="18" xfId="17" applyFont="1" applyFill="1" applyBorder="1" applyAlignment="1">
      <alignment horizontal="center"/>
    </xf>
    <xf numFmtId="44" fontId="6" fillId="0" borderId="18" xfId="17" applyFont="1" applyFill="1" applyBorder="1"/>
    <xf numFmtId="44" fontId="1" fillId="0" borderId="0" xfId="17" applyNumberFormat="1" applyFont="1" applyFill="1" applyBorder="1" applyAlignment="1">
      <alignment horizontal="center"/>
    </xf>
    <xf numFmtId="0" fontId="13" fillId="3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0" fillId="0" borderId="0" xfId="2" applyFont="1" applyFill="1" applyBorder="1" applyAlignment="1">
      <alignment horizontal="right"/>
    </xf>
    <xf numFmtId="0" fontId="12" fillId="0" borderId="20" xfId="12" applyFont="1" applyBorder="1"/>
    <xf numFmtId="0" fontId="11" fillId="0" borderId="20" xfId="12" applyFont="1" applyBorder="1"/>
    <xf numFmtId="164" fontId="3" fillId="2" borderId="0" xfId="3" applyNumberFormat="1" applyFont="1" applyFill="1" applyBorder="1" applyAlignment="1">
      <alignment horizontal="center"/>
    </xf>
    <xf numFmtId="164" fontId="1" fillId="0" borderId="21" xfId="3" applyNumberFormat="1" applyFont="1" applyFill="1" applyBorder="1" applyAlignment="1">
      <alignment horizontal="center"/>
    </xf>
    <xf numFmtId="44" fontId="1" fillId="0" borderId="21" xfId="17" applyFont="1" applyFill="1" applyBorder="1" applyAlignment="1">
      <alignment horizontal="center"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2" borderId="9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4" fontId="14" fillId="0" borderId="0" xfId="17" applyFont="1" applyBorder="1" applyAlignment="1">
      <alignment horizontal="center"/>
    </xf>
    <xf numFmtId="0" fontId="14" fillId="0" borderId="17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44" fontId="3" fillId="2" borderId="10" xfId="17" applyFont="1" applyFill="1" applyBorder="1" applyAlignment="1">
      <alignment horizontal="center"/>
    </xf>
    <xf numFmtId="44" fontId="3" fillId="2" borderId="11" xfId="17" applyFont="1" applyFill="1" applyBorder="1" applyAlignment="1">
      <alignment horizontal="center"/>
    </xf>
    <xf numFmtId="44" fontId="3" fillId="2" borderId="12" xfId="17" applyFont="1" applyFill="1" applyBorder="1" applyAlignment="1">
      <alignment horizontal="center"/>
    </xf>
    <xf numFmtId="165" fontId="3" fillId="2" borderId="1" xfId="4" applyFont="1" applyFill="1" applyBorder="1" applyAlignment="1">
      <alignment horizontal="center" vertical="center" wrapText="1"/>
    </xf>
    <xf numFmtId="165" fontId="3" fillId="2" borderId="4" xfId="4" applyFont="1" applyFill="1" applyBorder="1" applyAlignment="1">
      <alignment horizontal="center" vertical="center" wrapText="1"/>
    </xf>
    <xf numFmtId="166" fontId="3" fillId="2" borderId="9" xfId="4" applyNumberFormat="1" applyFont="1" applyFill="1" applyBorder="1" applyAlignment="1">
      <alignment horizontal="center" vertical="center" wrapText="1"/>
    </xf>
    <xf numFmtId="166" fontId="3" fillId="2" borderId="13" xfId="4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64" fontId="3" fillId="2" borderId="0" xfId="3" applyNumberFormat="1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/>
    </xf>
  </cellXfs>
  <cellStyles count="18">
    <cellStyle name="Hipervínculo 2" xfId="7"/>
    <cellStyle name="Millares" xfId="1" builtinId="3"/>
    <cellStyle name="Millares 2" xfId="4"/>
    <cellStyle name="Millares 3" xfId="8"/>
    <cellStyle name="Millares 4" xfId="9"/>
    <cellStyle name="Millares 5" xfId="10"/>
    <cellStyle name="Millares 6" xfId="3"/>
    <cellStyle name="Moneda" xfId="17" builtinId="4"/>
    <cellStyle name="Normal" xfId="0" builtinId="0"/>
    <cellStyle name="Normal 2" xfId="11"/>
    <cellStyle name="Normal 2 2" xfId="12"/>
    <cellStyle name="Normal 3" xfId="13"/>
    <cellStyle name="Normal 4" xfId="14"/>
    <cellStyle name="Normal 5" xfId="6"/>
    <cellStyle name="Normal 6" xfId="15"/>
    <cellStyle name="Normal 6 2" xfId="5"/>
    <cellStyle name="Normal 7" xfId="16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N78"/>
  <sheetViews>
    <sheetView zoomScaleNormal="100" workbookViewId="0">
      <pane xSplit="1" ySplit="7" topLeftCell="C53" activePane="bottomRight" state="frozen"/>
      <selection pane="topRight" activeCell="B1" sqref="B1"/>
      <selection pane="bottomLeft" activeCell="A7" sqref="A7"/>
      <selection pane="bottomRight" activeCell="D58" sqref="D58"/>
    </sheetView>
  </sheetViews>
  <sheetFormatPr baseColWidth="10" defaultRowHeight="15"/>
  <cols>
    <col min="1" max="1" width="57.85546875" style="1" customWidth="1"/>
    <col min="2" max="2" width="16.85546875" style="1" bestFit="1" customWidth="1"/>
    <col min="3" max="3" width="14.5703125" style="1" bestFit="1" customWidth="1"/>
    <col min="4" max="4" width="15.140625" style="1" customWidth="1"/>
    <col min="5" max="5" width="16.85546875" style="1" bestFit="1" customWidth="1"/>
    <col min="6" max="6" width="16.42578125" style="1" bestFit="1" customWidth="1"/>
    <col min="7" max="7" width="14.7109375" style="1" customWidth="1"/>
    <col min="8" max="8" width="14.5703125" style="1" customWidth="1"/>
    <col min="9" max="9" width="17" style="1" customWidth="1"/>
    <col min="10" max="10" width="21" style="84" customWidth="1"/>
    <col min="11" max="11" width="13.85546875" style="1" customWidth="1"/>
    <col min="12" max="12" width="2.85546875" style="1" customWidth="1"/>
    <col min="13" max="13" width="11.42578125" style="1"/>
    <col min="14" max="14" width="15.140625" style="1" bestFit="1" customWidth="1"/>
    <col min="15" max="16384" width="11.42578125" style="1"/>
  </cols>
  <sheetData>
    <row r="1" spans="1:14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4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4">
      <c r="A3" s="137" t="s">
        <v>63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4" ht="15.75" thickBot="1">
      <c r="A4" s="2"/>
      <c r="B4" s="3"/>
      <c r="C4" s="3"/>
      <c r="D4" s="3"/>
      <c r="E4" s="3"/>
      <c r="F4" s="3"/>
      <c r="G4" s="3"/>
      <c r="H4" s="3"/>
      <c r="I4" s="3"/>
      <c r="J4" s="4"/>
      <c r="K4" s="5"/>
    </row>
    <row r="5" spans="1:14" ht="15.75" thickBot="1">
      <c r="A5" s="140" t="s">
        <v>2</v>
      </c>
      <c r="B5" s="142" t="s">
        <v>3</v>
      </c>
      <c r="C5" s="143"/>
      <c r="D5" s="143"/>
      <c r="E5" s="144"/>
      <c r="F5" s="145" t="s">
        <v>4</v>
      </c>
      <c r="G5" s="145" t="s">
        <v>5</v>
      </c>
      <c r="H5" s="145" t="s">
        <v>6</v>
      </c>
      <c r="I5" s="140" t="s">
        <v>7</v>
      </c>
      <c r="J5" s="147" t="s">
        <v>8</v>
      </c>
      <c r="K5" s="149" t="s">
        <v>9</v>
      </c>
    </row>
    <row r="6" spans="1:14" ht="45">
      <c r="A6" s="141"/>
      <c r="B6" s="6" t="s">
        <v>10</v>
      </c>
      <c r="C6" s="6" t="s">
        <v>11</v>
      </c>
      <c r="D6" s="6" t="s">
        <v>12</v>
      </c>
      <c r="E6" s="6" t="s">
        <v>13</v>
      </c>
      <c r="F6" s="146"/>
      <c r="G6" s="146"/>
      <c r="H6" s="146"/>
      <c r="I6" s="141"/>
      <c r="J6" s="148"/>
      <c r="K6" s="150"/>
    </row>
    <row r="7" spans="1:14" ht="15.75" thickBot="1">
      <c r="A7" s="7"/>
      <c r="B7" s="8">
        <v>1</v>
      </c>
      <c r="C7" s="8">
        <v>2</v>
      </c>
      <c r="D7" s="8">
        <v>3</v>
      </c>
      <c r="E7" s="8" t="s">
        <v>14</v>
      </c>
      <c r="F7" s="9">
        <v>5</v>
      </c>
      <c r="G7" s="9">
        <v>6</v>
      </c>
      <c r="H7" s="9">
        <v>7</v>
      </c>
      <c r="I7" s="8">
        <v>8</v>
      </c>
      <c r="J7" s="10" t="s">
        <v>15</v>
      </c>
      <c r="K7" s="11" t="s">
        <v>16</v>
      </c>
    </row>
    <row r="8" spans="1:14">
      <c r="A8" s="12"/>
      <c r="B8" s="13"/>
      <c r="C8" s="13"/>
      <c r="D8" s="13"/>
      <c r="E8" s="13"/>
      <c r="F8" s="13"/>
      <c r="G8" s="13"/>
      <c r="H8" s="13"/>
      <c r="I8" s="13"/>
      <c r="J8" s="14"/>
      <c r="K8" s="15"/>
    </row>
    <row r="9" spans="1:14">
      <c r="A9" s="16" t="s">
        <v>17</v>
      </c>
      <c r="B9" s="17"/>
      <c r="C9" s="18"/>
      <c r="D9" s="18"/>
      <c r="E9" s="18"/>
      <c r="F9" s="17"/>
      <c r="G9" s="18"/>
      <c r="I9" s="19"/>
      <c r="J9" s="20"/>
      <c r="K9" s="21"/>
    </row>
    <row r="10" spans="1:14">
      <c r="A10" s="22" t="s">
        <v>18</v>
      </c>
      <c r="B10" s="20">
        <v>779039631.44000137</v>
      </c>
      <c r="C10" s="23">
        <v>514800</v>
      </c>
      <c r="D10" s="23"/>
      <c r="E10" s="24">
        <v>779554431.44000137</v>
      </c>
      <c r="F10" s="25"/>
      <c r="G10" s="26">
        <v>687500674.60000002</v>
      </c>
      <c r="H10" s="27">
        <v>687500674.60000002</v>
      </c>
      <c r="I10" s="26">
        <v>687500674.60000002</v>
      </c>
      <c r="J10" s="20">
        <v>779554431.44000137</v>
      </c>
      <c r="K10" s="28">
        <v>92053756.840001345</v>
      </c>
    </row>
    <row r="11" spans="1:14" s="32" customFormat="1">
      <c r="A11" s="29" t="s">
        <v>19</v>
      </c>
      <c r="B11" s="30">
        <v>186130049.26999983</v>
      </c>
      <c r="C11" s="23">
        <v>30311407</v>
      </c>
      <c r="D11" s="31"/>
      <c r="E11" s="24">
        <v>216441456.26999983</v>
      </c>
      <c r="F11" s="23"/>
      <c r="G11" s="26">
        <v>216128592.34999999</v>
      </c>
      <c r="H11" s="27">
        <v>216128592.34999999</v>
      </c>
      <c r="I11" s="26">
        <v>216128592.34999999</v>
      </c>
      <c r="J11" s="20">
        <v>216441456.26999983</v>
      </c>
      <c r="K11" s="28">
        <v>312863.91999983788</v>
      </c>
    </row>
    <row r="12" spans="1:14">
      <c r="A12" s="29" t="s">
        <v>20</v>
      </c>
      <c r="B12" s="30">
        <v>271514058.41000032</v>
      </c>
      <c r="C12" s="23">
        <v>112154.66000000015</v>
      </c>
      <c r="D12" s="33"/>
      <c r="E12" s="24">
        <v>271626213.07000035</v>
      </c>
      <c r="F12" s="23"/>
      <c r="G12" s="26">
        <v>246802180.18000001</v>
      </c>
      <c r="H12" s="27">
        <v>246802180.18000001</v>
      </c>
      <c r="I12" s="26">
        <v>246802180.18000001</v>
      </c>
      <c r="J12" s="20">
        <v>271626213.07000035</v>
      </c>
      <c r="K12" s="28">
        <v>24824032.890000343</v>
      </c>
    </row>
    <row r="13" spans="1:14">
      <c r="A13" s="29" t="s">
        <v>21</v>
      </c>
      <c r="B13" s="30">
        <v>84650157.98999995</v>
      </c>
      <c r="C13" s="23">
        <v>13000000</v>
      </c>
      <c r="D13" s="33"/>
      <c r="E13" s="24">
        <v>97650157.98999995</v>
      </c>
      <c r="F13" s="23"/>
      <c r="G13" s="26">
        <v>97126547.329999998</v>
      </c>
      <c r="H13" s="27">
        <v>97126547.329999998</v>
      </c>
      <c r="I13" s="26">
        <v>97126547.329999998</v>
      </c>
      <c r="J13" s="20">
        <v>97650157.98999995</v>
      </c>
      <c r="K13" s="28">
        <v>523610.65999995172</v>
      </c>
    </row>
    <row r="14" spans="1:14">
      <c r="A14" s="29"/>
      <c r="B14" s="34"/>
      <c r="C14" s="23"/>
      <c r="D14" s="33"/>
      <c r="E14" s="24"/>
      <c r="F14" s="35"/>
      <c r="G14" s="26"/>
      <c r="H14" s="27"/>
      <c r="I14" s="26"/>
      <c r="J14" s="30"/>
      <c r="K14" s="28"/>
      <c r="L14" s="36"/>
      <c r="M14" s="37"/>
    </row>
    <row r="15" spans="1:14">
      <c r="A15" s="38" t="s">
        <v>22</v>
      </c>
      <c r="B15" s="34"/>
      <c r="C15" s="23"/>
      <c r="D15" s="33"/>
      <c r="E15" s="24"/>
      <c r="F15" s="35"/>
      <c r="G15" s="26"/>
      <c r="H15" s="27"/>
      <c r="I15" s="26"/>
      <c r="J15" s="30"/>
      <c r="K15" s="28"/>
    </row>
    <row r="16" spans="1:14">
      <c r="A16" s="29" t="s">
        <v>23</v>
      </c>
      <c r="B16" s="30">
        <v>46209131.680000208</v>
      </c>
      <c r="C16" s="23">
        <v>3555810.91</v>
      </c>
      <c r="D16" s="33"/>
      <c r="E16" s="24">
        <v>49764942.590000212</v>
      </c>
      <c r="F16" s="23">
        <v>459938.56000000006</v>
      </c>
      <c r="G16" s="26">
        <v>48764495.530000001</v>
      </c>
      <c r="H16" s="27">
        <v>48764495.530000001</v>
      </c>
      <c r="I16" s="26">
        <v>48764495.530000001</v>
      </c>
      <c r="J16" s="20">
        <v>49305004.03000021</v>
      </c>
      <c r="K16" s="28">
        <v>1000447.060000211</v>
      </c>
      <c r="N16" s="39"/>
    </row>
    <row r="17" spans="1:14">
      <c r="A17" s="29" t="s">
        <v>24</v>
      </c>
      <c r="B17" s="30">
        <v>8084626.0399999982</v>
      </c>
      <c r="C17" s="23">
        <v>4622618.8</v>
      </c>
      <c r="D17" s="33"/>
      <c r="E17" s="24">
        <v>12707244.839999998</v>
      </c>
      <c r="F17" s="23">
        <v>1908.45</v>
      </c>
      <c r="G17" s="26">
        <v>12570768.859999999</v>
      </c>
      <c r="H17" s="27">
        <v>12570768.859999999</v>
      </c>
      <c r="I17" s="26">
        <v>12570768.859999999</v>
      </c>
      <c r="J17" s="20">
        <v>12705336.389999999</v>
      </c>
      <c r="K17" s="28">
        <v>136475.97999999858</v>
      </c>
      <c r="N17" s="39"/>
    </row>
    <row r="18" spans="1:14">
      <c r="A18" s="29" t="s">
        <v>25</v>
      </c>
      <c r="B18" s="30">
        <v>14300659.240000013</v>
      </c>
      <c r="C18" s="23">
        <v>6872424.2199999988</v>
      </c>
      <c r="D18" s="33"/>
      <c r="E18" s="24">
        <v>21173083.460000012</v>
      </c>
      <c r="F18" s="23">
        <v>404039.53</v>
      </c>
      <c r="G18" s="26">
        <v>19090819.190000001</v>
      </c>
      <c r="H18" s="27">
        <v>19090819.190000001</v>
      </c>
      <c r="I18" s="26">
        <v>19090819.190000001</v>
      </c>
      <c r="J18" s="20">
        <v>20769043.930000011</v>
      </c>
      <c r="K18" s="28">
        <v>2082264.2700000107</v>
      </c>
      <c r="N18" s="39"/>
    </row>
    <row r="19" spans="1:14">
      <c r="A19" s="29" t="s">
        <v>26</v>
      </c>
      <c r="B19" s="30">
        <v>7961958.9300000006</v>
      </c>
      <c r="C19" s="23">
        <v>1177036.08</v>
      </c>
      <c r="D19" s="33"/>
      <c r="E19" s="24">
        <v>9138995.0100000016</v>
      </c>
      <c r="F19" s="23">
        <v>5180</v>
      </c>
      <c r="G19" s="26">
        <v>9074608.6999999993</v>
      </c>
      <c r="H19" s="27">
        <v>9074608.6999999993</v>
      </c>
      <c r="I19" s="26">
        <v>9074608.6999999993</v>
      </c>
      <c r="J19" s="20">
        <v>9133815.0100000016</v>
      </c>
      <c r="K19" s="28">
        <v>64386.310000002384</v>
      </c>
      <c r="N19" s="39"/>
    </row>
    <row r="20" spans="1:14">
      <c r="A20" s="29" t="s">
        <v>27</v>
      </c>
      <c r="B20" s="30">
        <v>14777420.520000007</v>
      </c>
      <c r="C20" s="23">
        <v>125882</v>
      </c>
      <c r="D20" s="33"/>
      <c r="E20" s="24">
        <v>14903302.520000007</v>
      </c>
      <c r="F20" s="23">
        <v>-252833.6</v>
      </c>
      <c r="G20" s="26">
        <v>13413997.98</v>
      </c>
      <c r="H20" s="27">
        <v>13413997.98</v>
      </c>
      <c r="I20" s="26">
        <v>13413997.98</v>
      </c>
      <c r="J20" s="20">
        <v>15156136.120000007</v>
      </c>
      <c r="K20" s="28">
        <v>1489304.5400000066</v>
      </c>
      <c r="N20" s="39"/>
    </row>
    <row r="21" spans="1:14">
      <c r="A21" s="29" t="s">
        <v>28</v>
      </c>
      <c r="B21" s="30">
        <v>985790.4700000002</v>
      </c>
      <c r="C21" s="23">
        <v>162292.20000000001</v>
      </c>
      <c r="D21" s="33"/>
      <c r="E21" s="24">
        <v>1148082.6700000002</v>
      </c>
      <c r="F21" s="23">
        <v>1202.2</v>
      </c>
      <c r="G21" s="26">
        <v>667281.67000000004</v>
      </c>
      <c r="H21" s="27">
        <v>667281.67000000004</v>
      </c>
      <c r="I21" s="26">
        <v>667281.67000000004</v>
      </c>
      <c r="J21" s="20">
        <v>1146880.4700000002</v>
      </c>
      <c r="K21" s="28">
        <v>480801.00000000012</v>
      </c>
      <c r="N21" s="39"/>
    </row>
    <row r="22" spans="1:14">
      <c r="A22" s="29"/>
      <c r="B22" s="34"/>
      <c r="C22" s="23"/>
      <c r="D22" s="33"/>
      <c r="E22" s="24"/>
      <c r="F22" s="35"/>
      <c r="G22" s="26"/>
      <c r="H22" s="27"/>
      <c r="I22" s="26"/>
      <c r="J22" s="30"/>
      <c r="K22" s="28"/>
      <c r="L22" s="40"/>
      <c r="N22" s="39"/>
    </row>
    <row r="23" spans="1:14">
      <c r="A23" s="38" t="s">
        <v>29</v>
      </c>
      <c r="B23" s="34"/>
      <c r="C23" s="23"/>
      <c r="D23" s="33"/>
      <c r="E23" s="24"/>
      <c r="F23" s="35"/>
      <c r="G23" s="26"/>
      <c r="H23" s="27"/>
      <c r="I23" s="26"/>
      <c r="J23" s="30"/>
      <c r="K23" s="28"/>
      <c r="N23" s="39"/>
    </row>
    <row r="24" spans="1:14">
      <c r="A24" s="29" t="s">
        <v>30</v>
      </c>
      <c r="B24" s="30">
        <v>55763492.790000111</v>
      </c>
      <c r="C24" s="23">
        <v>139806.19999999995</v>
      </c>
      <c r="D24" s="33"/>
      <c r="E24" s="24">
        <v>55903298.990000114</v>
      </c>
      <c r="F24" s="23">
        <v>56268.14</v>
      </c>
      <c r="G24" s="26">
        <v>47527475.020000003</v>
      </c>
      <c r="H24" s="27">
        <v>47527475.020000003</v>
      </c>
      <c r="I24" s="26">
        <v>47527475.020000003</v>
      </c>
      <c r="J24" s="20">
        <v>55847030.850000113</v>
      </c>
      <c r="K24" s="28">
        <v>8375823.9700001106</v>
      </c>
      <c r="N24" s="39"/>
    </row>
    <row r="25" spans="1:14">
      <c r="A25" s="29" t="s">
        <v>31</v>
      </c>
      <c r="B25" s="30">
        <v>5744326.2299999986</v>
      </c>
      <c r="C25" s="23"/>
      <c r="D25" s="33"/>
      <c r="E25" s="24">
        <v>5744326.2299999986</v>
      </c>
      <c r="F25" s="23"/>
      <c r="G25" s="26">
        <v>3842600.76</v>
      </c>
      <c r="H25" s="27">
        <v>3842600.76</v>
      </c>
      <c r="I25" s="26">
        <v>3842600.76</v>
      </c>
      <c r="J25" s="20">
        <v>5744326.2299999986</v>
      </c>
      <c r="K25" s="28">
        <v>1901725.4699999988</v>
      </c>
      <c r="N25" s="39"/>
    </row>
    <row r="26" spans="1:14">
      <c r="A26" s="29" t="s">
        <v>32</v>
      </c>
      <c r="B26" s="30">
        <v>23950932.700000037</v>
      </c>
      <c r="C26" s="23">
        <v>71353231.409999996</v>
      </c>
      <c r="D26" s="33"/>
      <c r="E26" s="24">
        <v>95304164.110000029</v>
      </c>
      <c r="F26" s="23">
        <v>3000</v>
      </c>
      <c r="G26" s="26">
        <v>71850775.230000004</v>
      </c>
      <c r="H26" s="27">
        <v>71850775.230000004</v>
      </c>
      <c r="I26" s="26">
        <v>71850775.230000004</v>
      </c>
      <c r="J26" s="20">
        <v>95301164.110000029</v>
      </c>
      <c r="K26" s="28">
        <v>23453388.880000025</v>
      </c>
      <c r="N26" s="39"/>
    </row>
    <row r="27" spans="1:14" s="32" customFormat="1">
      <c r="A27" s="29" t="s">
        <v>33</v>
      </c>
      <c r="B27" s="30">
        <v>15813378.310000028</v>
      </c>
      <c r="C27" s="23">
        <v>15249627.530000001</v>
      </c>
      <c r="D27" s="33"/>
      <c r="E27" s="24">
        <v>31063005.84000003</v>
      </c>
      <c r="F27" s="23">
        <v>28957</v>
      </c>
      <c r="G27" s="26">
        <v>30964058.949999999</v>
      </c>
      <c r="H27" s="27">
        <v>30964058.949999999</v>
      </c>
      <c r="I27" s="26">
        <v>30964058.949999999</v>
      </c>
      <c r="J27" s="20">
        <v>31034048.84000003</v>
      </c>
      <c r="K27" s="28">
        <v>98946.890000030398</v>
      </c>
      <c r="N27" s="39"/>
    </row>
    <row r="28" spans="1:14">
      <c r="A28" s="22" t="s">
        <v>34</v>
      </c>
      <c r="B28" s="20">
        <v>67205098.460000023</v>
      </c>
      <c r="C28" s="23">
        <v>5730974.4600000009</v>
      </c>
      <c r="D28" s="33"/>
      <c r="E28" s="24">
        <v>72936072.920000017</v>
      </c>
      <c r="F28" s="25">
        <v>16247.029999999999</v>
      </c>
      <c r="G28" s="26">
        <v>49311222.329999998</v>
      </c>
      <c r="H28" s="27">
        <v>49311222.329999998</v>
      </c>
      <c r="I28" s="26">
        <v>49311222.329999998</v>
      </c>
      <c r="J28" s="20">
        <v>72919825.890000015</v>
      </c>
      <c r="K28" s="28">
        <v>23624850.590000018</v>
      </c>
      <c r="N28" s="39"/>
    </row>
    <row r="29" spans="1:14">
      <c r="A29" s="22" t="s">
        <v>35</v>
      </c>
      <c r="B29" s="20">
        <v>47482644.960000075</v>
      </c>
      <c r="C29" s="23">
        <v>5770943.0500000007</v>
      </c>
      <c r="D29" s="33"/>
      <c r="E29" s="24">
        <v>53253588.01000008</v>
      </c>
      <c r="F29" s="25">
        <v>33077.599999999999</v>
      </c>
      <c r="G29" s="26">
        <v>51621138.670000002</v>
      </c>
      <c r="H29" s="27">
        <v>51621138.670000002</v>
      </c>
      <c r="I29" s="26">
        <v>51621138.670000002</v>
      </c>
      <c r="J29" s="20">
        <v>53220510.410000078</v>
      </c>
      <c r="K29" s="28">
        <v>1632449.3400000781</v>
      </c>
      <c r="N29" s="39"/>
    </row>
    <row r="30" spans="1:14">
      <c r="A30" s="22" t="s">
        <v>36</v>
      </c>
      <c r="B30" s="20">
        <v>33026821.010000095</v>
      </c>
      <c r="C30" s="23">
        <v>6916352.3600000013</v>
      </c>
      <c r="D30" s="33"/>
      <c r="E30" s="24">
        <v>39943173.370000094</v>
      </c>
      <c r="F30" s="25">
        <v>1663468.24</v>
      </c>
      <c r="G30" s="26">
        <v>39910519.740000002</v>
      </c>
      <c r="H30" s="27">
        <v>39910519.740000002</v>
      </c>
      <c r="I30" s="26">
        <v>39910519.740000002</v>
      </c>
      <c r="J30" s="20">
        <v>38279705.130000092</v>
      </c>
      <c r="K30" s="28">
        <v>32653.630000092089</v>
      </c>
      <c r="N30" s="39"/>
    </row>
    <row r="31" spans="1:14">
      <c r="A31" s="22" t="s">
        <v>37</v>
      </c>
      <c r="B31" s="20">
        <v>10408122.020000011</v>
      </c>
      <c r="C31" s="23">
        <v>49300</v>
      </c>
      <c r="D31" s="33"/>
      <c r="E31" s="24">
        <v>10457422.020000011</v>
      </c>
      <c r="F31" s="25"/>
      <c r="G31" s="26">
        <v>8695108.5099999998</v>
      </c>
      <c r="H31" s="27">
        <v>8695108.5099999998</v>
      </c>
      <c r="I31" s="26">
        <v>8695108.5099999998</v>
      </c>
      <c r="J31" s="20">
        <v>10457422.020000011</v>
      </c>
      <c r="K31" s="28">
        <v>1762313.510000011</v>
      </c>
      <c r="N31" s="39"/>
    </row>
    <row r="32" spans="1:14">
      <c r="A32" s="22" t="s">
        <v>38</v>
      </c>
      <c r="B32" s="20">
        <v>0</v>
      </c>
      <c r="C32" s="23"/>
      <c r="D32" s="33"/>
      <c r="E32" s="24">
        <v>0</v>
      </c>
      <c r="F32" s="25"/>
      <c r="G32" s="26"/>
      <c r="H32" s="27">
        <v>0</v>
      </c>
      <c r="I32" s="26">
        <v>0</v>
      </c>
      <c r="J32" s="20">
        <v>0</v>
      </c>
      <c r="K32" s="28">
        <v>0</v>
      </c>
      <c r="L32" s="40"/>
      <c r="N32" s="39"/>
    </row>
    <row r="33" spans="1:14">
      <c r="A33" s="22"/>
      <c r="B33" s="18"/>
      <c r="C33" s="23"/>
      <c r="D33" s="33"/>
      <c r="E33" s="24"/>
      <c r="F33" s="35"/>
      <c r="G33" s="26"/>
      <c r="H33" s="27"/>
      <c r="I33" s="26"/>
      <c r="J33" s="20"/>
      <c r="K33" s="28"/>
      <c r="N33" s="39"/>
    </row>
    <row r="34" spans="1:14">
      <c r="A34" s="41" t="s">
        <v>39</v>
      </c>
      <c r="B34" s="17"/>
      <c r="C34" s="23"/>
      <c r="D34" s="33"/>
      <c r="E34" s="24"/>
      <c r="F34" s="35"/>
      <c r="G34" s="26"/>
      <c r="H34" s="27"/>
      <c r="I34" s="26"/>
      <c r="J34" s="20"/>
      <c r="K34" s="28"/>
      <c r="N34" s="42"/>
    </row>
    <row r="35" spans="1:14">
      <c r="A35" s="22" t="s">
        <v>40</v>
      </c>
      <c r="B35" s="20">
        <v>144628115.29999989</v>
      </c>
      <c r="C35" s="23">
        <v>52058947.170000002</v>
      </c>
      <c r="D35" s="33"/>
      <c r="E35" s="24">
        <v>196687062.46999991</v>
      </c>
      <c r="F35" s="25">
        <v>272160.2</v>
      </c>
      <c r="G35" s="26">
        <v>134835927.95999998</v>
      </c>
      <c r="H35" s="27">
        <v>134835927.95999998</v>
      </c>
      <c r="I35" s="26">
        <v>134835927.95999998</v>
      </c>
      <c r="J35" s="20">
        <v>196414902.26999992</v>
      </c>
      <c r="K35" s="28">
        <v>61851134.509999931</v>
      </c>
      <c r="N35" s="42"/>
    </row>
    <row r="36" spans="1:14">
      <c r="A36" s="22"/>
      <c r="B36" s="18"/>
      <c r="C36" s="23"/>
      <c r="D36" s="33"/>
      <c r="E36" s="24"/>
      <c r="F36" s="35"/>
      <c r="G36" s="26"/>
      <c r="H36" s="27"/>
      <c r="I36" s="26"/>
      <c r="J36" s="20"/>
      <c r="K36" s="28"/>
      <c r="N36" s="42"/>
    </row>
    <row r="37" spans="1:14">
      <c r="A37" s="41" t="s">
        <v>41</v>
      </c>
      <c r="B37" s="18"/>
      <c r="C37" s="23"/>
      <c r="D37" s="33"/>
      <c r="E37" s="24"/>
      <c r="F37" s="35"/>
      <c r="G37" s="26"/>
      <c r="H37" s="27"/>
      <c r="I37" s="26"/>
      <c r="J37" s="20"/>
      <c r="K37" s="28"/>
      <c r="N37" s="42"/>
    </row>
    <row r="38" spans="1:14">
      <c r="A38" s="41" t="s">
        <v>42</v>
      </c>
      <c r="B38" s="18"/>
      <c r="C38" s="23"/>
      <c r="D38" s="33"/>
      <c r="E38" s="24"/>
      <c r="F38" s="35"/>
      <c r="G38" s="26"/>
      <c r="H38" s="27"/>
      <c r="I38" s="26"/>
      <c r="J38" s="20"/>
      <c r="K38" s="28"/>
      <c r="N38" s="42"/>
    </row>
    <row r="39" spans="1:14">
      <c r="A39" s="22" t="s">
        <v>43</v>
      </c>
      <c r="B39" s="20">
        <v>57136407.410000093</v>
      </c>
      <c r="C39" s="23">
        <v>4208730.92</v>
      </c>
      <c r="D39" s="33"/>
      <c r="E39" s="24">
        <v>61345138.330000095</v>
      </c>
      <c r="F39" s="25">
        <v>63474.86</v>
      </c>
      <c r="G39" s="26">
        <v>34452178.530000001</v>
      </c>
      <c r="H39" s="27">
        <v>34452178.530000001</v>
      </c>
      <c r="I39" s="26">
        <v>34452178.530000001</v>
      </c>
      <c r="J39" s="20">
        <v>61281663.470000096</v>
      </c>
      <c r="K39" s="28">
        <v>26892959.800000094</v>
      </c>
      <c r="L39" s="43"/>
      <c r="N39" s="42"/>
    </row>
    <row r="40" spans="1:14">
      <c r="A40" s="22" t="s">
        <v>44</v>
      </c>
      <c r="B40" s="20">
        <v>70990097.849999964</v>
      </c>
      <c r="C40" s="23">
        <v>211620.91999999998</v>
      </c>
      <c r="D40" s="33"/>
      <c r="E40" s="24">
        <v>71201718.769999966</v>
      </c>
      <c r="F40" s="25">
        <v>44277.7</v>
      </c>
      <c r="G40" s="26">
        <v>53341438.850000001</v>
      </c>
      <c r="H40" s="27">
        <v>53341438.850000001</v>
      </c>
      <c r="I40" s="26">
        <v>53341438.850000001</v>
      </c>
      <c r="J40" s="20">
        <v>71157441.069999963</v>
      </c>
      <c r="K40" s="28">
        <v>17860279.919999965</v>
      </c>
      <c r="L40" s="43"/>
      <c r="N40" s="42"/>
    </row>
    <row r="41" spans="1:14">
      <c r="A41" s="22" t="s">
        <v>45</v>
      </c>
      <c r="B41" s="20">
        <v>8827438.290000001</v>
      </c>
      <c r="C41" s="23">
        <v>1984110</v>
      </c>
      <c r="D41" s="33"/>
      <c r="E41" s="24">
        <v>10811548.290000001</v>
      </c>
      <c r="F41" s="25"/>
      <c r="G41" s="26">
        <v>6267318</v>
      </c>
      <c r="H41" s="27">
        <v>6267318</v>
      </c>
      <c r="I41" s="26">
        <v>6267318</v>
      </c>
      <c r="J41" s="20">
        <v>10811548.290000001</v>
      </c>
      <c r="K41" s="28">
        <v>4544230.290000001</v>
      </c>
      <c r="L41" s="43"/>
      <c r="N41" s="42"/>
    </row>
    <row r="42" spans="1:14">
      <c r="A42" s="22" t="s">
        <v>46</v>
      </c>
      <c r="B42" s="20">
        <v>409769.49</v>
      </c>
      <c r="C42" s="23">
        <v>0</v>
      </c>
      <c r="D42" s="33"/>
      <c r="E42" s="24">
        <v>409769.49</v>
      </c>
      <c r="F42" s="25"/>
      <c r="G42" s="26">
        <v>349232.63999999996</v>
      </c>
      <c r="H42" s="27">
        <v>349232.63999999996</v>
      </c>
      <c r="I42" s="26">
        <v>349232.63999999996</v>
      </c>
      <c r="J42" s="20">
        <v>409769.49</v>
      </c>
      <c r="K42" s="28">
        <v>60536.850000000035</v>
      </c>
      <c r="L42" s="43"/>
      <c r="N42" s="42"/>
    </row>
    <row r="43" spans="1:14">
      <c r="A43" s="29" t="s">
        <v>47</v>
      </c>
      <c r="B43" s="20">
        <v>313310.86</v>
      </c>
      <c r="C43" s="23">
        <v>92500</v>
      </c>
      <c r="D43" s="33"/>
      <c r="E43" s="24">
        <v>405810.86</v>
      </c>
      <c r="F43" s="25"/>
      <c r="G43" s="26">
        <v>405181.80999999994</v>
      </c>
      <c r="H43" s="27">
        <v>405181.80999999994</v>
      </c>
      <c r="I43" s="26">
        <v>405181.80999999994</v>
      </c>
      <c r="J43" s="20">
        <v>405810.86</v>
      </c>
      <c r="K43" s="44">
        <v>629.05000000004657</v>
      </c>
      <c r="L43" s="43"/>
      <c r="N43" s="42"/>
    </row>
    <row r="44" spans="1:14" s="46" customFormat="1">
      <c r="A44" s="29" t="s">
        <v>48</v>
      </c>
      <c r="B44" s="25">
        <v>0</v>
      </c>
      <c r="C44" s="23">
        <v>0</v>
      </c>
      <c r="D44" s="45"/>
      <c r="E44" s="24">
        <v>0</v>
      </c>
      <c r="F44" s="25"/>
      <c r="G44" s="26">
        <v>0</v>
      </c>
      <c r="H44" s="27">
        <v>0</v>
      </c>
      <c r="I44" s="26">
        <v>0</v>
      </c>
      <c r="J44" s="20">
        <v>0</v>
      </c>
      <c r="K44" s="44">
        <v>0</v>
      </c>
      <c r="N44" s="47"/>
    </row>
    <row r="45" spans="1:14" s="46" customFormat="1">
      <c r="A45" s="38" t="s">
        <v>49</v>
      </c>
      <c r="B45" s="25"/>
      <c r="C45" s="23"/>
      <c r="D45" s="45"/>
      <c r="E45" s="24"/>
      <c r="F45" s="25"/>
      <c r="G45" s="26"/>
      <c r="H45" s="27"/>
      <c r="I45" s="26"/>
      <c r="J45" s="25"/>
      <c r="K45" s="44"/>
    </row>
    <row r="46" spans="1:14" s="46" customFormat="1">
      <c r="A46" s="29" t="s">
        <v>50</v>
      </c>
      <c r="B46" s="25">
        <v>0</v>
      </c>
      <c r="C46" s="23"/>
      <c r="D46" s="45"/>
      <c r="E46" s="24">
        <v>0</v>
      </c>
      <c r="F46" s="25"/>
      <c r="G46" s="26">
        <v>0</v>
      </c>
      <c r="H46" s="27">
        <v>0</v>
      </c>
      <c r="I46" s="26">
        <v>0</v>
      </c>
      <c r="J46" s="20">
        <v>0</v>
      </c>
      <c r="K46" s="44">
        <v>0</v>
      </c>
    </row>
    <row r="47" spans="1:14" s="46" customFormat="1">
      <c r="A47" s="29" t="s">
        <v>51</v>
      </c>
      <c r="B47" s="25">
        <v>92947.89</v>
      </c>
      <c r="C47" s="23"/>
      <c r="D47" s="45"/>
      <c r="E47" s="24">
        <v>92947.89</v>
      </c>
      <c r="F47" s="25"/>
      <c r="G47" s="26">
        <v>0</v>
      </c>
      <c r="H47" s="27">
        <v>0</v>
      </c>
      <c r="I47" s="26">
        <v>0</v>
      </c>
      <c r="J47" s="20">
        <v>92947.89</v>
      </c>
      <c r="K47" s="44">
        <v>92947.89</v>
      </c>
    </row>
    <row r="48" spans="1:14">
      <c r="A48" s="22" t="s">
        <v>52</v>
      </c>
      <c r="B48" s="20">
        <v>0</v>
      </c>
      <c r="C48" s="31"/>
      <c r="D48" s="33"/>
      <c r="E48" s="24">
        <v>0</v>
      </c>
      <c r="F48" s="25"/>
      <c r="G48" s="26"/>
      <c r="H48" s="27">
        <v>0</v>
      </c>
      <c r="I48" s="26">
        <v>0</v>
      </c>
      <c r="J48" s="20">
        <v>0</v>
      </c>
      <c r="K48" s="44">
        <v>0</v>
      </c>
      <c r="L48" s="43"/>
    </row>
    <row r="49" spans="1:12" s="48" customFormat="1">
      <c r="A49" s="29" t="s">
        <v>53</v>
      </c>
      <c r="B49" s="25">
        <v>80289388.559999987</v>
      </c>
      <c r="C49" s="23">
        <v>88991627.609999999</v>
      </c>
      <c r="D49" s="45"/>
      <c r="E49" s="24">
        <v>169281016.16999999</v>
      </c>
      <c r="F49" s="25"/>
      <c r="G49" s="26">
        <v>35007942.950000018</v>
      </c>
      <c r="H49" s="27">
        <v>35007942.950000018</v>
      </c>
      <c r="I49" s="26">
        <v>35007942.950000018</v>
      </c>
      <c r="J49" s="20">
        <v>169281016.16999999</v>
      </c>
      <c r="K49" s="44">
        <v>134273073.21999997</v>
      </c>
      <c r="L49" s="46"/>
    </row>
    <row r="50" spans="1:12">
      <c r="A50" s="22"/>
      <c r="B50" s="20"/>
      <c r="C50" s="31"/>
      <c r="D50" s="33"/>
      <c r="E50" s="24"/>
      <c r="F50" s="25"/>
      <c r="G50" s="26"/>
      <c r="H50" s="27"/>
      <c r="I50" s="26"/>
      <c r="J50" s="49"/>
      <c r="K50" s="28"/>
      <c r="L50" s="43"/>
    </row>
    <row r="51" spans="1:12">
      <c r="A51" s="41" t="s">
        <v>54</v>
      </c>
      <c r="B51" s="20"/>
      <c r="C51" s="31"/>
      <c r="D51" s="33"/>
      <c r="E51" s="24"/>
      <c r="F51" s="25"/>
      <c r="G51" s="26"/>
      <c r="H51" s="27"/>
      <c r="I51" s="26"/>
      <c r="J51" s="49"/>
      <c r="K51" s="28"/>
      <c r="L51" s="43"/>
    </row>
    <row r="52" spans="1:12">
      <c r="A52" s="22" t="s">
        <v>55</v>
      </c>
      <c r="B52" s="20">
        <v>0</v>
      </c>
      <c r="C52" s="31"/>
      <c r="D52" s="33"/>
      <c r="E52" s="24">
        <v>0</v>
      </c>
      <c r="F52" s="25"/>
      <c r="G52" s="26">
        <v>0</v>
      </c>
      <c r="H52" s="27">
        <v>0</v>
      </c>
      <c r="I52" s="26">
        <v>0</v>
      </c>
      <c r="J52" s="20">
        <v>0</v>
      </c>
      <c r="K52" s="28">
        <v>0</v>
      </c>
      <c r="L52" s="43"/>
    </row>
    <row r="53" spans="1:12">
      <c r="A53" s="22"/>
      <c r="B53" s="18"/>
      <c r="C53" s="31"/>
      <c r="D53" s="33"/>
      <c r="E53" s="24"/>
      <c r="F53" s="35"/>
      <c r="G53" s="26"/>
      <c r="H53" s="27"/>
      <c r="I53" s="26"/>
      <c r="J53" s="20"/>
      <c r="K53" s="28"/>
    </row>
    <row r="54" spans="1:12">
      <c r="A54" s="41" t="s">
        <v>56</v>
      </c>
      <c r="B54" s="18"/>
      <c r="C54" s="31"/>
      <c r="D54" s="33"/>
      <c r="E54" s="24"/>
      <c r="F54" s="35"/>
      <c r="G54" s="26"/>
      <c r="H54" s="27"/>
      <c r="I54" s="26"/>
      <c r="J54" s="20"/>
      <c r="K54" s="28"/>
    </row>
    <row r="55" spans="1:12">
      <c r="A55" s="22" t="s">
        <v>57</v>
      </c>
      <c r="B55" s="50">
        <v>9356715.8399999999</v>
      </c>
      <c r="C55" s="51">
        <v>2236640.54</v>
      </c>
      <c r="D55" s="52"/>
      <c r="E55" s="53">
        <v>11593356.379999999</v>
      </c>
      <c r="F55" s="54"/>
      <c r="G55" s="55">
        <v>9407490.2799999993</v>
      </c>
      <c r="H55" s="56">
        <v>9407490.2799999993</v>
      </c>
      <c r="I55" s="55">
        <v>9407490.2799999993</v>
      </c>
      <c r="J55" s="50">
        <v>11593356.379999999</v>
      </c>
      <c r="K55" s="57">
        <v>2185866.0999999996</v>
      </c>
    </row>
    <row r="56" spans="1:12">
      <c r="A56" s="58"/>
      <c r="B56" s="59">
        <v>2045092491.9600019</v>
      </c>
      <c r="C56" s="60">
        <v>315448838.04000002</v>
      </c>
      <c r="D56" s="60">
        <v>0</v>
      </c>
      <c r="E56" s="60">
        <v>2360541330.0000019</v>
      </c>
      <c r="F56" s="60">
        <v>2800365.91</v>
      </c>
      <c r="G56" s="60">
        <v>1928929576.6200001</v>
      </c>
      <c r="H56" s="60">
        <v>1928929576.6200001</v>
      </c>
      <c r="I56" s="60">
        <v>1928929576.6200001</v>
      </c>
      <c r="J56" s="60">
        <v>2357740964.0900025</v>
      </c>
      <c r="K56" s="61">
        <v>431611753.38000208</v>
      </c>
    </row>
    <row r="57" spans="1:12">
      <c r="A57" s="58"/>
      <c r="B57" s="18"/>
      <c r="C57" s="18"/>
      <c r="E57" s="18"/>
      <c r="F57" s="18"/>
      <c r="G57" s="18"/>
      <c r="H57" s="18"/>
      <c r="I57" s="18"/>
      <c r="J57" s="49"/>
      <c r="K57" s="62"/>
    </row>
    <row r="58" spans="1:12">
      <c r="A58" s="58"/>
      <c r="B58" s="63"/>
      <c r="C58" s="63"/>
      <c r="D58" s="40"/>
      <c r="E58" s="63"/>
      <c r="F58" s="18"/>
      <c r="G58" s="18"/>
      <c r="H58" s="18"/>
      <c r="I58" s="64"/>
      <c r="J58" s="49"/>
      <c r="K58" s="62"/>
    </row>
    <row r="59" spans="1:12">
      <c r="A59" s="58"/>
      <c r="C59" s="63"/>
      <c r="E59" s="65"/>
      <c r="F59" s="18"/>
      <c r="G59" s="18"/>
      <c r="H59" s="18"/>
      <c r="I59" s="64"/>
      <c r="J59" s="49"/>
      <c r="K59" s="62"/>
    </row>
    <row r="60" spans="1:12" ht="15.75" thickBot="1">
      <c r="A60" s="66"/>
      <c r="B60" s="3"/>
      <c r="C60" s="3"/>
      <c r="D60" s="67"/>
      <c r="E60" s="3"/>
      <c r="F60" s="3"/>
      <c r="G60" s="3"/>
      <c r="H60" s="3"/>
      <c r="I60" s="3"/>
      <c r="J60" s="4"/>
      <c r="K60" s="5"/>
    </row>
    <row r="61" spans="1:12">
      <c r="A61" s="68"/>
      <c r="B61" s="69"/>
      <c r="C61" s="69"/>
      <c r="D61" s="69"/>
      <c r="E61" s="69"/>
      <c r="F61" s="69"/>
      <c r="G61" s="69"/>
      <c r="H61" s="69"/>
      <c r="I61" s="69"/>
      <c r="J61" s="70"/>
      <c r="K61" s="71"/>
    </row>
    <row r="62" spans="1:12">
      <c r="A62" s="72"/>
      <c r="B62" s="17"/>
      <c r="C62" s="17"/>
      <c r="D62" s="17"/>
      <c r="E62" s="17"/>
      <c r="F62" s="17"/>
      <c r="G62" s="17"/>
      <c r="H62" s="17"/>
      <c r="I62" s="17"/>
      <c r="J62" s="20"/>
      <c r="K62" s="21"/>
    </row>
    <row r="63" spans="1:12">
      <c r="A63" s="72"/>
      <c r="B63" s="73"/>
      <c r="C63" s="73"/>
      <c r="D63" s="74"/>
      <c r="E63" s="75"/>
      <c r="F63" s="73"/>
      <c r="G63" s="74"/>
      <c r="H63" s="73"/>
      <c r="I63" s="17"/>
      <c r="J63" s="20"/>
      <c r="K63" s="21"/>
    </row>
    <row r="64" spans="1:12">
      <c r="A64" s="72"/>
      <c r="B64" s="132" t="s">
        <v>58</v>
      </c>
      <c r="C64" s="132"/>
      <c r="D64" s="132"/>
      <c r="E64" s="76"/>
      <c r="F64" s="133" t="s">
        <v>59</v>
      </c>
      <c r="G64" s="133"/>
      <c r="H64" s="133"/>
      <c r="I64" s="17"/>
      <c r="J64" s="20"/>
      <c r="K64" s="21"/>
    </row>
    <row r="65" spans="1:13">
      <c r="A65" s="72"/>
      <c r="B65" s="132" t="s">
        <v>60</v>
      </c>
      <c r="C65" s="132"/>
      <c r="D65" s="132"/>
      <c r="E65" s="76"/>
      <c r="F65" s="132" t="s">
        <v>61</v>
      </c>
      <c r="G65" s="132"/>
      <c r="H65" s="132"/>
      <c r="I65" s="17"/>
      <c r="J65" s="20"/>
      <c r="K65" s="21"/>
    </row>
    <row r="66" spans="1:13" ht="15.75" thickBot="1">
      <c r="A66" s="2"/>
      <c r="B66" s="3"/>
      <c r="C66" s="3"/>
      <c r="D66" s="3"/>
      <c r="E66" s="3"/>
      <c r="F66" s="3"/>
      <c r="G66" s="3"/>
      <c r="H66" s="3"/>
      <c r="I66" s="3"/>
      <c r="J66" s="4"/>
      <c r="K66" s="5"/>
    </row>
    <row r="68" spans="1:13">
      <c r="G68" s="18"/>
      <c r="H68" s="77"/>
      <c r="I68" s="64"/>
      <c r="J68" s="49"/>
      <c r="K68" s="78"/>
      <c r="L68" s="18"/>
      <c r="M68" s="18"/>
    </row>
    <row r="69" spans="1:13">
      <c r="G69" s="18"/>
      <c r="H69" s="18"/>
      <c r="I69" s="79"/>
      <c r="J69" s="18"/>
      <c r="K69" s="18"/>
      <c r="L69" s="18"/>
      <c r="M69" s="18"/>
    </row>
    <row r="70" spans="1:13">
      <c r="G70" s="18"/>
      <c r="H70" s="18"/>
      <c r="I70" s="18"/>
      <c r="J70" s="49"/>
      <c r="K70" s="24"/>
      <c r="L70" s="18"/>
      <c r="M70" s="18"/>
    </row>
    <row r="71" spans="1:13">
      <c r="G71" s="18"/>
      <c r="H71" s="80"/>
      <c r="I71" s="81"/>
      <c r="J71" s="49"/>
      <c r="K71" s="18"/>
      <c r="L71" s="18"/>
      <c r="M71" s="18"/>
    </row>
    <row r="72" spans="1:13">
      <c r="G72" s="18"/>
      <c r="H72" s="80"/>
      <c r="I72" s="64"/>
      <c r="J72" s="49"/>
      <c r="K72" s="18"/>
      <c r="L72" s="18"/>
      <c r="M72" s="18"/>
    </row>
    <row r="73" spans="1:13">
      <c r="G73" s="18"/>
      <c r="H73" s="18"/>
      <c r="I73" s="82"/>
      <c r="J73" s="49"/>
      <c r="K73" s="18"/>
      <c r="L73" s="18"/>
      <c r="M73" s="18"/>
    </row>
    <row r="74" spans="1:13">
      <c r="G74" s="18"/>
      <c r="H74" s="18"/>
      <c r="I74" s="78"/>
      <c r="J74" s="49"/>
      <c r="K74" s="18"/>
      <c r="L74" s="18"/>
      <c r="M74" s="18"/>
    </row>
    <row r="75" spans="1:13">
      <c r="G75" s="18"/>
      <c r="H75" s="18"/>
      <c r="I75" s="83"/>
      <c r="J75" s="49"/>
      <c r="K75" s="18"/>
      <c r="L75" s="18"/>
      <c r="M75" s="18"/>
    </row>
    <row r="76" spans="1:13">
      <c r="H76" s="17"/>
      <c r="I76" s="78"/>
      <c r="J76" s="20"/>
    </row>
    <row r="77" spans="1:13">
      <c r="I77" s="78"/>
    </row>
    <row r="78" spans="1:13">
      <c r="I78" s="78"/>
    </row>
  </sheetData>
  <mergeCells count="15">
    <mergeCell ref="B64:D64"/>
    <mergeCell ref="F64:H64"/>
    <mergeCell ref="B65:D65"/>
    <mergeCell ref="F65:H65"/>
    <mergeCell ref="A1:K1"/>
    <mergeCell ref="A2:K2"/>
    <mergeCell ref="A3:K3"/>
    <mergeCell ref="A5:A6"/>
    <mergeCell ref="B5:E5"/>
    <mergeCell ref="F5:F6"/>
    <mergeCell ref="G5:G6"/>
    <mergeCell ref="H5:H6"/>
    <mergeCell ref="I5:I6"/>
    <mergeCell ref="J5:J6"/>
    <mergeCell ref="K5:K6"/>
  </mergeCells>
  <pageMargins left="0.70866141732283472" right="0.59055118110236227" top="0.39370078740157483" bottom="0.15748031496062992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2:BH137"/>
  <sheetViews>
    <sheetView tabSelected="1" topLeftCell="A19" workbookViewId="0">
      <selection activeCell="B12" sqref="B12"/>
    </sheetView>
  </sheetViews>
  <sheetFormatPr baseColWidth="10" defaultRowHeight="12.75"/>
  <cols>
    <col min="1" max="1" width="107.28515625" style="85" bestFit="1" customWidth="1"/>
    <col min="2" max="2" width="16.42578125" style="105" customWidth="1"/>
    <col min="3" max="3" width="19.85546875" style="105" customWidth="1"/>
    <col min="4" max="4" width="15.7109375" style="105" customWidth="1"/>
    <col min="5" max="5" width="17" style="105" customWidth="1"/>
    <col min="6" max="6" width="17.42578125" style="85" customWidth="1"/>
    <col min="7" max="7" width="16.7109375" style="85" customWidth="1"/>
    <col min="8" max="8" width="16.85546875" style="85" customWidth="1"/>
    <col min="9" max="9" width="16.85546875" style="85" bestFit="1" customWidth="1"/>
    <col min="10" max="10" width="17" style="85" customWidth="1"/>
    <col min="11" max="11" width="17.140625" style="85" customWidth="1"/>
    <col min="12" max="16384" width="11.42578125" style="85"/>
  </cols>
  <sheetData>
    <row r="2" spans="1:60" ht="15">
      <c r="A2" s="138" t="s">
        <v>96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60" ht="15">
      <c r="A3" s="154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87"/>
    </row>
    <row r="4" spans="1:60" ht="15">
      <c r="A4" s="154" t="s">
        <v>95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87"/>
    </row>
    <row r="5" spans="1:60" ht="15.75" thickBot="1">
      <c r="A5" s="3"/>
      <c r="B5" s="97"/>
      <c r="C5" s="97"/>
      <c r="D5" s="98"/>
      <c r="E5" s="98"/>
      <c r="F5" s="90"/>
      <c r="G5" s="3"/>
      <c r="H5" s="3"/>
      <c r="I5" s="86"/>
      <c r="J5" s="4"/>
      <c r="K5" s="17"/>
      <c r="L5" s="87"/>
    </row>
    <row r="6" spans="1:60" ht="15.75" thickBot="1">
      <c r="A6" s="89"/>
      <c r="B6" s="155" t="s">
        <v>3</v>
      </c>
      <c r="C6" s="156"/>
      <c r="D6" s="156"/>
      <c r="E6" s="157"/>
      <c r="F6" s="158" t="s">
        <v>4</v>
      </c>
      <c r="G6" s="145" t="s">
        <v>5</v>
      </c>
      <c r="H6" s="145" t="s">
        <v>6</v>
      </c>
      <c r="I6" s="160" t="s">
        <v>7</v>
      </c>
      <c r="J6" s="162" t="s">
        <v>8</v>
      </c>
      <c r="K6" s="164" t="s">
        <v>9</v>
      </c>
    </row>
    <row r="7" spans="1:60" ht="45">
      <c r="A7" s="141" t="s">
        <v>62</v>
      </c>
      <c r="B7" s="99" t="s">
        <v>10</v>
      </c>
      <c r="C7" s="99" t="s">
        <v>11</v>
      </c>
      <c r="D7" s="99" t="s">
        <v>12</v>
      </c>
      <c r="E7" s="99" t="s">
        <v>13</v>
      </c>
      <c r="F7" s="159"/>
      <c r="G7" s="146"/>
      <c r="H7" s="146"/>
      <c r="I7" s="161"/>
      <c r="J7" s="163"/>
      <c r="K7" s="164"/>
    </row>
    <row r="8" spans="1:60" ht="15">
      <c r="A8" s="141"/>
      <c r="B8" s="106">
        <v>1</v>
      </c>
      <c r="C8" s="106">
        <v>2</v>
      </c>
      <c r="D8" s="106">
        <v>3</v>
      </c>
      <c r="E8" s="106" t="s">
        <v>14</v>
      </c>
      <c r="F8" s="95">
        <v>5</v>
      </c>
      <c r="G8" s="95">
        <v>6</v>
      </c>
      <c r="H8" s="95">
        <v>7</v>
      </c>
      <c r="I8" s="94">
        <v>8</v>
      </c>
      <c r="J8" s="127" t="s">
        <v>15</v>
      </c>
      <c r="K8" s="165" t="s">
        <v>16</v>
      </c>
    </row>
    <row r="9" spans="1:60" s="88" customFormat="1" ht="15">
      <c r="A9" s="122" t="s">
        <v>98</v>
      </c>
      <c r="B9" s="100">
        <v>2230732</v>
      </c>
      <c r="C9" s="107"/>
      <c r="D9" s="107"/>
      <c r="E9" s="107"/>
      <c r="F9" s="107"/>
      <c r="G9" s="107"/>
      <c r="H9" s="107"/>
      <c r="I9" s="107">
        <v>558923</v>
      </c>
      <c r="J9" s="107"/>
      <c r="K9" s="107"/>
    </row>
    <row r="10" spans="1:60" s="88" customFormat="1" ht="15">
      <c r="A10" s="122" t="s">
        <v>99</v>
      </c>
      <c r="B10" s="100">
        <v>1612092.67</v>
      </c>
      <c r="C10" s="107"/>
      <c r="D10" s="107"/>
      <c r="E10" s="107"/>
      <c r="F10" s="107"/>
      <c r="G10" s="107"/>
      <c r="H10" s="107"/>
      <c r="I10" s="107">
        <v>255750.53</v>
      </c>
      <c r="J10" s="107"/>
      <c r="K10" s="107"/>
    </row>
    <row r="11" spans="1:60" s="88" customFormat="1" ht="15">
      <c r="A11" s="122" t="s">
        <v>100</v>
      </c>
      <c r="B11" s="100">
        <v>611297.64</v>
      </c>
      <c r="C11" s="107"/>
      <c r="D11" s="107"/>
      <c r="E11" s="107"/>
      <c r="F11" s="107"/>
      <c r="G11" s="107"/>
      <c r="H11" s="107"/>
      <c r="I11" s="107">
        <v>29601</v>
      </c>
      <c r="J11" s="107"/>
      <c r="K11" s="107"/>
    </row>
    <row r="12" spans="1:60" s="109" customFormat="1" ht="15">
      <c r="A12" s="122" t="s">
        <v>64</v>
      </c>
      <c r="B12" s="100">
        <v>29700</v>
      </c>
      <c r="C12" s="107"/>
      <c r="D12" s="107"/>
      <c r="E12" s="107"/>
      <c r="F12" s="108"/>
      <c r="G12" s="108"/>
      <c r="H12" s="108"/>
      <c r="I12" s="107">
        <v>6757.77</v>
      </c>
      <c r="J12" s="128"/>
      <c r="K12" s="108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</row>
    <row r="13" spans="1:60" s="109" customFormat="1" ht="15">
      <c r="A13" s="122" t="s">
        <v>65</v>
      </c>
      <c r="B13" s="100">
        <v>27000</v>
      </c>
      <c r="C13" s="107"/>
      <c r="D13" s="107"/>
      <c r="E13" s="107"/>
      <c r="F13" s="108"/>
      <c r="G13" s="108"/>
      <c r="H13" s="108"/>
      <c r="I13" s="107">
        <v>23234.799999999999</v>
      </c>
      <c r="J13" s="128"/>
      <c r="K13" s="108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</row>
    <row r="14" spans="1:60" s="109" customFormat="1" ht="15">
      <c r="A14" s="122" t="s">
        <v>66</v>
      </c>
      <c r="B14" s="100">
        <v>5000</v>
      </c>
      <c r="C14" s="107"/>
      <c r="D14" s="107"/>
      <c r="E14" s="107"/>
      <c r="F14" s="108"/>
      <c r="G14" s="108"/>
      <c r="H14" s="108"/>
      <c r="I14" s="117">
        <v>16807.650000000001</v>
      </c>
      <c r="J14" s="129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</row>
    <row r="15" spans="1:60" s="109" customFormat="1" ht="15">
      <c r="A15" s="122" t="s">
        <v>67</v>
      </c>
      <c r="B15" s="100">
        <v>10000</v>
      </c>
      <c r="C15" s="107"/>
      <c r="D15" s="107"/>
      <c r="E15" s="107"/>
      <c r="F15" s="108"/>
      <c r="G15" s="108"/>
      <c r="H15" s="108"/>
      <c r="I15" s="107">
        <v>4667.6000000000004</v>
      </c>
      <c r="J15" s="128"/>
      <c r="K15" s="108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</row>
    <row r="16" spans="1:60" s="109" customFormat="1" ht="15">
      <c r="A16" s="122" t="s">
        <v>68</v>
      </c>
      <c r="B16" s="100">
        <v>17300</v>
      </c>
      <c r="C16" s="107"/>
      <c r="D16" s="107"/>
      <c r="E16" s="107"/>
      <c r="F16" s="108"/>
      <c r="G16" s="108"/>
      <c r="H16" s="108"/>
      <c r="I16" s="107">
        <v>0</v>
      </c>
      <c r="J16" s="128"/>
      <c r="K16" s="108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</row>
    <row r="17" spans="1:60" s="109" customFormat="1" ht="15">
      <c r="A17" s="122" t="s">
        <v>69</v>
      </c>
      <c r="B17" s="100">
        <v>35000</v>
      </c>
      <c r="C17" s="107"/>
      <c r="D17" s="107"/>
      <c r="E17" s="107"/>
      <c r="F17" s="108"/>
      <c r="G17" s="108"/>
      <c r="H17" s="108"/>
      <c r="I17" s="107">
        <v>12174.220000000001</v>
      </c>
      <c r="J17" s="128"/>
      <c r="K17" s="108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1:60" s="109" customFormat="1" ht="15">
      <c r="A18" s="122" t="s">
        <v>70</v>
      </c>
      <c r="B18" s="100">
        <v>133000</v>
      </c>
      <c r="C18" s="107"/>
      <c r="D18" s="107"/>
      <c r="E18" s="107"/>
      <c r="F18" s="108"/>
      <c r="G18" s="108"/>
      <c r="H18" s="108"/>
      <c r="I18" s="107">
        <v>41717.72</v>
      </c>
      <c r="J18" s="128"/>
      <c r="K18" s="108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</row>
    <row r="19" spans="1:60" s="109" customFormat="1" ht="15">
      <c r="A19" s="123" t="s">
        <v>71</v>
      </c>
      <c r="B19" s="110">
        <v>4000</v>
      </c>
      <c r="C19" s="107"/>
      <c r="D19" s="107"/>
      <c r="E19" s="107"/>
      <c r="F19" s="108"/>
      <c r="G19" s="108"/>
      <c r="H19" s="108"/>
      <c r="I19" s="107">
        <v>4534</v>
      </c>
      <c r="J19" s="129"/>
      <c r="K19" s="118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</row>
    <row r="20" spans="1:60" s="109" customFormat="1" ht="15">
      <c r="A20" s="122" t="s">
        <v>72</v>
      </c>
      <c r="B20" s="100">
        <v>5000</v>
      </c>
      <c r="C20" s="107"/>
      <c r="D20" s="107"/>
      <c r="E20" s="107"/>
      <c r="F20" s="108"/>
      <c r="G20" s="108"/>
      <c r="H20" s="108"/>
      <c r="I20" s="107">
        <v>5210</v>
      </c>
      <c r="J20" s="129"/>
      <c r="K20" s="118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</row>
    <row r="21" spans="1:60" s="109" customFormat="1" ht="15">
      <c r="A21" s="122" t="s">
        <v>73</v>
      </c>
      <c r="B21" s="100">
        <v>50000</v>
      </c>
      <c r="C21" s="107"/>
      <c r="D21" s="107"/>
      <c r="E21" s="107"/>
      <c r="F21" s="108"/>
      <c r="G21" s="108"/>
      <c r="H21" s="108"/>
      <c r="I21" s="107">
        <v>0</v>
      </c>
      <c r="J21" s="128"/>
      <c r="K21" s="108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</row>
    <row r="22" spans="1:60" s="109" customFormat="1" ht="15">
      <c r="A22" s="122" t="s">
        <v>74</v>
      </c>
      <c r="B22" s="100">
        <v>3000</v>
      </c>
      <c r="C22" s="107"/>
      <c r="D22" s="107"/>
      <c r="E22" s="107"/>
      <c r="F22" s="108"/>
      <c r="G22" s="108"/>
      <c r="H22" s="108"/>
      <c r="I22" s="107">
        <v>0</v>
      </c>
      <c r="J22" s="128"/>
      <c r="K22" s="108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</row>
    <row r="23" spans="1:60" s="109" customFormat="1" ht="15">
      <c r="A23" s="122" t="s">
        <v>75</v>
      </c>
      <c r="B23" s="100">
        <v>32000</v>
      </c>
      <c r="C23" s="107"/>
      <c r="D23" s="107"/>
      <c r="E23" s="107"/>
      <c r="F23" s="108"/>
      <c r="G23" s="108"/>
      <c r="H23" s="108"/>
      <c r="I23" s="107">
        <v>8356</v>
      </c>
      <c r="J23" s="128"/>
      <c r="K23" s="108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</row>
    <row r="24" spans="1:60" s="109" customFormat="1" ht="15">
      <c r="A24" s="122" t="s">
        <v>76</v>
      </c>
      <c r="B24" s="100">
        <v>60000</v>
      </c>
      <c r="C24" s="107"/>
      <c r="D24" s="107"/>
      <c r="E24" s="107"/>
      <c r="F24" s="108"/>
      <c r="G24" s="108"/>
      <c r="H24" s="108"/>
      <c r="I24" s="107">
        <v>16907.849999999999</v>
      </c>
      <c r="J24" s="128"/>
      <c r="K24" s="108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</row>
    <row r="25" spans="1:60" s="109" customFormat="1" ht="15">
      <c r="A25" s="122" t="s">
        <v>77</v>
      </c>
      <c r="B25" s="100">
        <v>6000</v>
      </c>
      <c r="C25" s="107"/>
      <c r="D25" s="107"/>
      <c r="E25" s="107"/>
      <c r="F25" s="108"/>
      <c r="G25" s="108"/>
      <c r="H25" s="108"/>
      <c r="I25" s="107">
        <v>0</v>
      </c>
      <c r="J25" s="128"/>
      <c r="K25" s="108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</row>
    <row r="26" spans="1:60" s="109" customFormat="1" ht="15">
      <c r="A26" s="122" t="s">
        <v>78</v>
      </c>
      <c r="B26" s="100">
        <v>16400</v>
      </c>
      <c r="C26" s="107"/>
      <c r="D26" s="107"/>
      <c r="E26" s="107"/>
      <c r="F26" s="108"/>
      <c r="G26" s="108"/>
      <c r="H26" s="108"/>
      <c r="I26" s="107">
        <v>3765.3</v>
      </c>
      <c r="J26" s="128"/>
      <c r="K26" s="108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</row>
    <row r="27" spans="1:60" s="109" customFormat="1" ht="15">
      <c r="A27" s="122" t="s">
        <v>79</v>
      </c>
      <c r="B27" s="100">
        <v>45400</v>
      </c>
      <c r="C27" s="107">
        <v>52200</v>
      </c>
      <c r="D27" s="107"/>
      <c r="E27" s="107">
        <f>B27+C27-D27</f>
        <v>97600</v>
      </c>
      <c r="F27" s="108"/>
      <c r="G27" s="108"/>
      <c r="H27" s="108"/>
      <c r="I27" s="107">
        <v>44123.77</v>
      </c>
      <c r="J27" s="128"/>
      <c r="K27" s="108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</row>
    <row r="28" spans="1:60" s="109" customFormat="1" ht="15">
      <c r="A28" s="122" t="s">
        <v>80</v>
      </c>
      <c r="B28" s="100">
        <v>10000</v>
      </c>
      <c r="C28" s="107"/>
      <c r="D28" s="107"/>
      <c r="E28" s="107"/>
      <c r="F28" s="108"/>
      <c r="G28" s="108"/>
      <c r="H28" s="108"/>
      <c r="I28" s="107">
        <f>15361+754</f>
        <v>16115</v>
      </c>
      <c r="J28" s="128"/>
      <c r="K28" s="108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</row>
    <row r="29" spans="1:60" s="109" customFormat="1" ht="15">
      <c r="A29" s="122" t="s">
        <v>81</v>
      </c>
      <c r="B29" s="100">
        <v>6000</v>
      </c>
      <c r="C29" s="107"/>
      <c r="D29" s="107"/>
      <c r="E29" s="107"/>
      <c r="F29" s="108"/>
      <c r="G29" s="108"/>
      <c r="H29" s="108"/>
      <c r="I29" s="119">
        <v>35543.040000000001</v>
      </c>
      <c r="J29" s="129"/>
      <c r="K29" s="118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</row>
    <row r="30" spans="1:60" s="109" customFormat="1" ht="15">
      <c r="A30" s="123" t="s">
        <v>82</v>
      </c>
      <c r="B30" s="110">
        <v>5000</v>
      </c>
      <c r="C30" s="107"/>
      <c r="D30" s="107"/>
      <c r="E30" s="107"/>
      <c r="F30" s="108"/>
      <c r="G30" s="108"/>
      <c r="H30" s="108"/>
      <c r="I30" s="107">
        <v>0</v>
      </c>
      <c r="J30" s="128"/>
      <c r="K30" s="108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</row>
    <row r="31" spans="1:60" s="109" customFormat="1" ht="15">
      <c r="A31" s="122" t="s">
        <v>83</v>
      </c>
      <c r="B31" s="100">
        <v>5000</v>
      </c>
      <c r="C31" s="107"/>
      <c r="D31" s="107"/>
      <c r="E31" s="107"/>
      <c r="F31" s="108"/>
      <c r="G31" s="108"/>
      <c r="H31" s="108"/>
      <c r="I31" s="107"/>
      <c r="J31" s="129"/>
      <c r="K31" s="118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</row>
    <row r="32" spans="1:60" s="109" customFormat="1" ht="15">
      <c r="A32" s="122" t="s">
        <v>84</v>
      </c>
      <c r="B32" s="100">
        <v>15000</v>
      </c>
      <c r="C32" s="107"/>
      <c r="D32" s="107"/>
      <c r="E32" s="107"/>
      <c r="F32" s="108"/>
      <c r="G32" s="108"/>
      <c r="H32" s="108"/>
      <c r="I32" s="107">
        <v>12700</v>
      </c>
      <c r="J32" s="129"/>
      <c r="K32" s="118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</row>
    <row r="33" spans="1:60" s="109" customFormat="1" ht="15">
      <c r="A33" s="123" t="s">
        <v>85</v>
      </c>
      <c r="B33" s="110">
        <v>70000</v>
      </c>
      <c r="C33" s="107"/>
      <c r="D33" s="107"/>
      <c r="E33" s="107"/>
      <c r="F33" s="108"/>
      <c r="G33" s="108"/>
      <c r="H33" s="108"/>
      <c r="I33" s="107">
        <v>0</v>
      </c>
      <c r="J33" s="128"/>
      <c r="K33" s="108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</row>
    <row r="34" spans="1:60" s="109" customFormat="1" ht="15">
      <c r="A34" s="123" t="s">
        <v>85</v>
      </c>
      <c r="B34" s="110">
        <v>15000</v>
      </c>
      <c r="C34" s="107"/>
      <c r="D34" s="107"/>
      <c r="E34" s="107"/>
      <c r="F34" s="108"/>
      <c r="G34" s="108"/>
      <c r="H34" s="108"/>
      <c r="I34" s="107">
        <v>0</v>
      </c>
      <c r="J34" s="128"/>
      <c r="K34" s="108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</row>
    <row r="35" spans="1:60" s="109" customFormat="1" ht="15">
      <c r="A35" s="123" t="s">
        <v>85</v>
      </c>
      <c r="B35" s="110">
        <v>15000</v>
      </c>
      <c r="C35" s="107"/>
      <c r="D35" s="107"/>
      <c r="E35" s="107"/>
      <c r="F35" s="108"/>
      <c r="G35" s="108"/>
      <c r="H35" s="108"/>
      <c r="I35" s="107">
        <v>0</v>
      </c>
      <c r="J35" s="128"/>
      <c r="K35" s="108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</row>
    <row r="36" spans="1:60" s="109" customFormat="1" ht="15">
      <c r="A36" s="123" t="s">
        <v>85</v>
      </c>
      <c r="B36" s="110">
        <v>35000</v>
      </c>
      <c r="C36" s="107"/>
      <c r="D36" s="107"/>
      <c r="E36" s="107"/>
      <c r="F36" s="108"/>
      <c r="G36" s="108"/>
      <c r="H36" s="108"/>
      <c r="I36" s="107">
        <v>0</v>
      </c>
      <c r="J36" s="128"/>
      <c r="K36" s="108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</row>
    <row r="37" spans="1:60" s="109" customFormat="1" ht="15">
      <c r="A37" s="123" t="s">
        <v>85</v>
      </c>
      <c r="B37" s="110">
        <v>35000</v>
      </c>
      <c r="C37" s="107"/>
      <c r="D37" s="107"/>
      <c r="E37" s="107"/>
      <c r="F37" s="108"/>
      <c r="G37" s="108"/>
      <c r="H37" s="108"/>
      <c r="I37" s="107">
        <v>0</v>
      </c>
      <c r="J37" s="128"/>
      <c r="K37" s="108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</row>
    <row r="38" spans="1:60" s="109" customFormat="1" ht="15">
      <c r="A38" s="122" t="s">
        <v>86</v>
      </c>
      <c r="B38" s="100">
        <v>60000</v>
      </c>
      <c r="C38" s="107"/>
      <c r="D38" s="107"/>
      <c r="E38" s="107"/>
      <c r="F38" s="108"/>
      <c r="G38" s="108"/>
      <c r="H38" s="108"/>
      <c r="I38" s="107">
        <v>23360.080000000002</v>
      </c>
      <c r="J38" s="128"/>
      <c r="K38" s="108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</row>
    <row r="39" spans="1:60" s="109" customFormat="1" ht="15">
      <c r="A39" s="122" t="s">
        <v>87</v>
      </c>
      <c r="B39" s="100">
        <v>10000</v>
      </c>
      <c r="C39" s="107"/>
      <c r="D39" s="107"/>
      <c r="E39" s="107"/>
      <c r="F39" s="108"/>
      <c r="G39" s="108"/>
      <c r="H39" s="108"/>
      <c r="I39" s="107">
        <v>1017</v>
      </c>
      <c r="J39" s="128"/>
      <c r="K39" s="108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</row>
    <row r="40" spans="1:60" s="109" customFormat="1" ht="15">
      <c r="A40" s="122" t="s">
        <v>88</v>
      </c>
      <c r="B40" s="100">
        <v>80000</v>
      </c>
      <c r="C40" s="107"/>
      <c r="D40" s="107"/>
      <c r="E40" s="107"/>
      <c r="F40" s="108"/>
      <c r="G40" s="108"/>
      <c r="H40" s="108"/>
      <c r="I40" s="107">
        <v>16073.88</v>
      </c>
      <c r="J40" s="128"/>
      <c r="K40" s="108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</row>
    <row r="41" spans="1:60" s="109" customFormat="1" ht="15">
      <c r="A41" s="123" t="s">
        <v>89</v>
      </c>
      <c r="B41" s="110">
        <f>151098</f>
        <v>151098</v>
      </c>
      <c r="C41" s="107"/>
      <c r="D41" s="107">
        <v>51200</v>
      </c>
      <c r="E41" s="107">
        <f>B41-D41</f>
        <v>99898</v>
      </c>
      <c r="F41" s="108"/>
      <c r="G41" s="108"/>
      <c r="H41" s="108"/>
      <c r="I41" s="107">
        <v>3571</v>
      </c>
      <c r="J41" s="129"/>
      <c r="K41" s="118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</row>
    <row r="42" spans="1:60" s="109" customFormat="1" ht="15">
      <c r="A42" s="123" t="s">
        <v>89</v>
      </c>
      <c r="B42" s="110">
        <v>52500</v>
      </c>
      <c r="C42" s="107"/>
      <c r="D42" s="107"/>
      <c r="E42" s="107"/>
      <c r="F42" s="108"/>
      <c r="G42" s="108"/>
      <c r="H42" s="108"/>
      <c r="I42" s="107">
        <v>0</v>
      </c>
      <c r="J42" s="128"/>
      <c r="K42" s="108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</row>
    <row r="43" spans="1:60" s="109" customFormat="1" ht="15">
      <c r="A43" s="123" t="s">
        <v>89</v>
      </c>
      <c r="B43" s="110">
        <v>122500</v>
      </c>
      <c r="C43" s="107"/>
      <c r="D43" s="107"/>
      <c r="E43" s="107"/>
      <c r="F43" s="108"/>
      <c r="G43" s="108"/>
      <c r="H43" s="108"/>
      <c r="I43" s="120">
        <v>115930.59</v>
      </c>
      <c r="J43" s="129"/>
      <c r="K43" s="118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</row>
    <row r="44" spans="1:60" s="109" customFormat="1" ht="15">
      <c r="A44" s="122" t="s">
        <v>90</v>
      </c>
      <c r="B44" s="100">
        <v>5000</v>
      </c>
      <c r="C44" s="107"/>
      <c r="D44" s="107"/>
      <c r="E44" s="107"/>
      <c r="F44" s="108"/>
      <c r="G44" s="108"/>
      <c r="H44" s="108"/>
      <c r="I44" s="107">
        <v>15947.29</v>
      </c>
      <c r="J44" s="128"/>
      <c r="K44" s="108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</row>
    <row r="45" spans="1:60" s="114" customFormat="1" ht="15">
      <c r="A45" s="130" t="s">
        <v>97</v>
      </c>
      <c r="B45" s="115">
        <f>SUM(B9:B44)</f>
        <v>5625020.3099999996</v>
      </c>
      <c r="C45" s="111"/>
      <c r="D45" s="111"/>
      <c r="E45" s="111"/>
      <c r="F45" s="112"/>
      <c r="G45" s="112"/>
      <c r="H45" s="124" t="s">
        <v>97</v>
      </c>
      <c r="I45" s="121">
        <f>SUM(I9:I44)</f>
        <v>1272789.0900000001</v>
      </c>
      <c r="J45" s="113"/>
      <c r="K45" s="112"/>
    </row>
    <row r="46" spans="1:60" s="114" customFormat="1" ht="15">
      <c r="A46" s="131"/>
      <c r="B46" s="115"/>
      <c r="C46" s="111"/>
      <c r="D46" s="111"/>
      <c r="E46" s="111"/>
      <c r="F46" s="112"/>
      <c r="G46" s="112"/>
      <c r="H46" s="112"/>
      <c r="I46" s="111"/>
      <c r="J46" s="113"/>
      <c r="K46" s="112"/>
    </row>
    <row r="47" spans="1:60" s="114" customFormat="1" ht="15">
      <c r="A47" s="131"/>
      <c r="B47" s="115"/>
      <c r="C47" s="111"/>
      <c r="D47" s="111"/>
      <c r="E47" s="111"/>
      <c r="F47" s="112"/>
      <c r="G47" s="112"/>
      <c r="H47" s="112"/>
      <c r="I47" s="111"/>
      <c r="J47" s="113"/>
      <c r="K47" s="112"/>
    </row>
    <row r="48" spans="1:60" s="114" customFormat="1" ht="15">
      <c r="A48" s="131"/>
      <c r="B48" s="115"/>
      <c r="C48" s="111"/>
      <c r="D48" s="111"/>
      <c r="E48" s="111"/>
      <c r="F48" s="112"/>
      <c r="G48" s="112"/>
      <c r="H48" s="112"/>
      <c r="I48" s="111"/>
      <c r="J48" s="113"/>
      <c r="K48" s="112"/>
    </row>
    <row r="49" spans="1:60" s="114" customFormat="1" ht="15">
      <c r="A49" s="131"/>
      <c r="B49" s="115"/>
      <c r="C49" s="111"/>
      <c r="D49" s="111"/>
      <c r="E49" s="111"/>
      <c r="F49" s="112"/>
      <c r="G49" s="112"/>
      <c r="H49" s="112"/>
      <c r="I49" s="111"/>
      <c r="J49" s="113"/>
      <c r="K49" s="112"/>
    </row>
    <row r="50" spans="1:60" s="114" customFormat="1" ht="15">
      <c r="A50" s="131"/>
      <c r="B50" s="115"/>
      <c r="C50" s="111"/>
      <c r="D50" s="111"/>
      <c r="E50" s="111"/>
      <c r="F50" s="112"/>
      <c r="G50" s="112"/>
      <c r="H50" s="112"/>
      <c r="I50" s="111"/>
      <c r="J50" s="113"/>
      <c r="K50" s="112"/>
    </row>
    <row r="51" spans="1:60" s="114" customFormat="1" ht="15">
      <c r="A51" s="131"/>
      <c r="B51" s="115"/>
      <c r="C51" s="111"/>
      <c r="D51" s="111"/>
      <c r="E51" s="111"/>
      <c r="F51" s="112"/>
      <c r="G51" s="112"/>
      <c r="H51" s="112"/>
      <c r="I51" s="111"/>
      <c r="J51" s="113"/>
      <c r="K51" s="112"/>
    </row>
    <row r="52" spans="1:60" s="114" customFormat="1" ht="15">
      <c r="A52" s="131"/>
      <c r="B52" s="115"/>
      <c r="C52" s="111"/>
      <c r="D52" s="111"/>
      <c r="E52" s="111"/>
      <c r="F52" s="112"/>
      <c r="G52" s="112"/>
      <c r="H52" s="112"/>
      <c r="I52" s="111"/>
      <c r="J52" s="113"/>
      <c r="K52" s="112"/>
    </row>
    <row r="53" spans="1:60" s="114" customFormat="1" ht="15">
      <c r="A53" s="131"/>
      <c r="B53" s="115"/>
      <c r="C53" s="111"/>
      <c r="D53" s="111"/>
      <c r="E53" s="111"/>
      <c r="F53" s="112"/>
      <c r="G53" s="112"/>
      <c r="H53" s="112"/>
      <c r="I53" s="111"/>
      <c r="J53" s="113"/>
      <c r="K53" s="112"/>
    </row>
    <row r="54" spans="1:60" s="114" customFormat="1" ht="15">
      <c r="A54" s="131"/>
      <c r="B54" s="115"/>
      <c r="C54" s="111"/>
      <c r="D54" s="111"/>
      <c r="E54" s="111"/>
      <c r="F54" s="112"/>
      <c r="G54" s="112"/>
      <c r="H54" s="112"/>
      <c r="I54" s="111"/>
      <c r="J54" s="113"/>
      <c r="K54" s="112"/>
    </row>
    <row r="55" spans="1:60" s="114" customFormat="1" ht="15">
      <c r="A55" s="131"/>
      <c r="B55" s="115"/>
      <c r="C55" s="111"/>
      <c r="D55" s="111"/>
      <c r="E55" s="111"/>
      <c r="F55" s="112"/>
      <c r="G55" s="112"/>
      <c r="H55" s="112"/>
      <c r="I55" s="111"/>
      <c r="J55" s="113"/>
      <c r="K55" s="112"/>
    </row>
    <row r="56" spans="1:60" s="88" customFormat="1">
      <c r="A56" s="93"/>
      <c r="B56" s="116"/>
      <c r="C56" s="116"/>
      <c r="D56" s="116"/>
      <c r="E56" s="11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</row>
    <row r="57" spans="1:60">
      <c r="A57" s="93"/>
      <c r="B57" s="101"/>
      <c r="C57" s="101"/>
      <c r="D57" s="101"/>
      <c r="E57" s="101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</row>
    <row r="58" spans="1:60" s="1" customFormat="1" ht="15">
      <c r="A58" s="17"/>
      <c r="B58" s="102"/>
      <c r="C58" s="102"/>
      <c r="D58" s="102"/>
      <c r="E58" s="103"/>
      <c r="F58" s="73"/>
      <c r="G58" s="74"/>
      <c r="H58" s="73"/>
      <c r="I58" s="17"/>
      <c r="J58" s="2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1:60" s="1" customFormat="1" ht="15">
      <c r="A59" s="17"/>
      <c r="B59" s="151" t="s">
        <v>91</v>
      </c>
      <c r="C59" s="151"/>
      <c r="D59" s="151"/>
      <c r="E59" s="104"/>
      <c r="F59" s="152" t="s">
        <v>93</v>
      </c>
      <c r="G59" s="152"/>
      <c r="H59" s="152"/>
      <c r="I59" s="17"/>
      <c r="J59" s="2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</row>
    <row r="60" spans="1:60" s="1" customFormat="1" ht="15">
      <c r="A60" s="17"/>
      <c r="B60" s="151" t="s">
        <v>92</v>
      </c>
      <c r="C60" s="151"/>
      <c r="D60" s="151"/>
      <c r="E60" s="104"/>
      <c r="F60" s="153" t="s">
        <v>94</v>
      </c>
      <c r="G60" s="153"/>
      <c r="H60" s="153"/>
      <c r="I60" s="17"/>
      <c r="J60" s="2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</row>
    <row r="61" spans="1:60">
      <c r="A61" s="91"/>
      <c r="B61" s="101"/>
      <c r="C61" s="101"/>
      <c r="D61" s="101"/>
      <c r="E61" s="101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</row>
    <row r="62" spans="1:60">
      <c r="A62" s="91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</row>
    <row r="63" spans="1:60">
      <c r="A63" s="92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</row>
    <row r="64" spans="1:60">
      <c r="A64" s="93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</row>
    <row r="65" spans="1:60">
      <c r="A65" s="93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</row>
    <row r="66" spans="1:60">
      <c r="A66" s="93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</row>
    <row r="67" spans="1:60">
      <c r="A67" s="93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</row>
    <row r="68" spans="1:60">
      <c r="A68" s="93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</row>
    <row r="69" spans="1:60">
      <c r="A69" s="93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</row>
    <row r="70" spans="1:60">
      <c r="A70" s="93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</row>
    <row r="71" spans="1:60">
      <c r="A71" s="93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</row>
    <row r="72" spans="1:60">
      <c r="A72" s="93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</row>
    <row r="73" spans="1:60">
      <c r="A73" s="93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</row>
    <row r="74" spans="1:60">
      <c r="A74" s="126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</row>
    <row r="75" spans="1:60">
      <c r="A75" s="125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</row>
    <row r="76" spans="1:60">
      <c r="A76" s="125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</row>
    <row r="77" spans="1:60">
      <c r="A77" s="125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</row>
    <row r="78" spans="1:60">
      <c r="A78" s="125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</row>
    <row r="79" spans="1:60">
      <c r="A79" s="125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</row>
    <row r="80" spans="1:60">
      <c r="A80" s="91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</row>
    <row r="81" spans="1:60">
      <c r="A81" s="91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</row>
    <row r="82" spans="1:60">
      <c r="A82" s="92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</row>
    <row r="83" spans="1:60">
      <c r="A83" s="91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</row>
    <row r="84" spans="1:60"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</row>
    <row r="85" spans="1:60"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</row>
    <row r="86" spans="1:60"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</row>
    <row r="87" spans="1:60"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</row>
    <row r="88" spans="1:60"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</row>
    <row r="89" spans="1:60"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</row>
    <row r="90" spans="1:60"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</row>
    <row r="91" spans="1:60"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</row>
    <row r="92" spans="1:60"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</row>
    <row r="93" spans="1:60"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</row>
    <row r="94" spans="1:60"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</row>
    <row r="95" spans="1:60"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</row>
    <row r="96" spans="1:60"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</row>
    <row r="97" spans="12:60"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</row>
    <row r="98" spans="12:60"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</row>
    <row r="99" spans="12:60"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</row>
    <row r="100" spans="12:60"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</row>
    <row r="101" spans="12:60"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</row>
    <row r="102" spans="12:60"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</row>
    <row r="103" spans="12:60"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</row>
    <row r="104" spans="12:60"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</row>
    <row r="105" spans="12:60"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</row>
    <row r="106" spans="12:60"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</row>
    <row r="107" spans="12:60"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</row>
    <row r="108" spans="12:60"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</row>
    <row r="109" spans="12:60"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</row>
    <row r="110" spans="12:60"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</row>
    <row r="111" spans="12:60"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</row>
    <row r="112" spans="12:60"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</row>
    <row r="113" spans="12:60"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</row>
    <row r="114" spans="12:60"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</row>
    <row r="115" spans="12:60"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</row>
    <row r="116" spans="12:60"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</row>
    <row r="117" spans="12:60"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</row>
    <row r="118" spans="12:60"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</row>
    <row r="119" spans="12:60"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</row>
    <row r="120" spans="12:60"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</row>
    <row r="121" spans="12:60"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</row>
    <row r="122" spans="12:60"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</row>
    <row r="123" spans="12:60"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</row>
    <row r="124" spans="12:60"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</row>
    <row r="125" spans="12:60"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</row>
    <row r="126" spans="12:60"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</row>
    <row r="127" spans="12:60"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</row>
    <row r="128" spans="12:60"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</row>
    <row r="129" spans="12:60"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</row>
    <row r="130" spans="12:60"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</row>
    <row r="131" spans="12:60"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</row>
    <row r="132" spans="12:60"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</row>
    <row r="133" spans="12:60"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</row>
    <row r="134" spans="12:60"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</row>
    <row r="135" spans="12:60"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</row>
    <row r="136" spans="12:60"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</row>
    <row r="137" spans="12:60"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</row>
  </sheetData>
  <mergeCells count="15">
    <mergeCell ref="B59:D59"/>
    <mergeCell ref="F59:H59"/>
    <mergeCell ref="B60:D60"/>
    <mergeCell ref="F60:H60"/>
    <mergeCell ref="A2:K2"/>
    <mergeCell ref="A3:K3"/>
    <mergeCell ref="A4:K4"/>
    <mergeCell ref="B6:E6"/>
    <mergeCell ref="F6:F7"/>
    <mergeCell ref="G6:G7"/>
    <mergeCell ref="H6:H7"/>
    <mergeCell ref="I6:I7"/>
    <mergeCell ref="J6:J7"/>
    <mergeCell ref="K6:K7"/>
    <mergeCell ref="A7:A8"/>
  </mergeCells>
  <printOptions horizontalCentered="1"/>
  <pageMargins left="0" right="0" top="1.34" bottom="1.56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Analitico Egresos </vt:lpstr>
      <vt:lpstr>EJERCICIO DEL PRESUPUESTO</vt:lpstr>
      <vt:lpstr>'Analitico Egresos '!Área_de_impresión</vt:lpstr>
      <vt:lpstr>'EJERCICIO DEL PRESUPUESTO'!Área_de_impresión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Dirección</cp:lastModifiedBy>
  <cp:lastPrinted>2014-06-06T19:25:32Z</cp:lastPrinted>
  <dcterms:created xsi:type="dcterms:W3CDTF">2013-10-25T01:18:31Z</dcterms:created>
  <dcterms:modified xsi:type="dcterms:W3CDTF">2014-06-06T19:27:44Z</dcterms:modified>
</cp:coreProperties>
</file>